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омплектование\Комплектование август 2023 2024\Промышл\43\"/>
    </mc:Choice>
  </mc:AlternateContent>
  <bookViews>
    <workbookView xWindow="-120" yWindow="-120" windowWidth="20730" windowHeight="11160" firstSheet="6" activeTab="12"/>
  </bookViews>
  <sheets>
    <sheet name="Образец" sheetId="4" r:id="rId1"/>
    <sheet name="1 класс" sheetId="6" r:id="rId2"/>
    <sheet name="2 класс" sheetId="8" r:id="rId3"/>
    <sheet name="3 класс" sheetId="24" r:id="rId4"/>
    <sheet name="4 класс" sheetId="11" r:id="rId5"/>
    <sheet name="5 класс (2)" sheetId="25" r:id="rId6"/>
    <sheet name="5 класс" sheetId="1" r:id="rId7"/>
    <sheet name="6 класс" sheetId="12" r:id="rId8"/>
    <sheet name="7 класс" sheetId="19" r:id="rId9"/>
    <sheet name="8 класс" sheetId="21" r:id="rId10"/>
    <sheet name="9 класс" sheetId="22" r:id="rId11"/>
    <sheet name="10 класс" sheetId="16" r:id="rId12"/>
    <sheet name="10 класс (2)" sheetId="26" r:id="rId13"/>
    <sheet name="11 класс" sheetId="23" r:id="rId14"/>
  </sheets>
  <definedNames>
    <definedName name="_GoBack" localSheetId="8">'7 класс'!$C$50</definedName>
    <definedName name="базовый" localSheetId="11">'10 класс'!#REF!</definedName>
    <definedName name="базовый" localSheetId="12">'10 класс (2)'!#REF!</definedName>
    <definedName name="базовый" localSheetId="13">'11 класс'!#REF!</definedName>
    <definedName name="базовый" localSheetId="3">Образец!#REF!</definedName>
    <definedName name="базовый">Образец!#REF!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23" l="1"/>
  <c r="B68" i="23"/>
  <c r="D58" i="23"/>
  <c r="D56" i="23"/>
  <c r="D54" i="23"/>
  <c r="D52" i="23"/>
  <c r="D50" i="23"/>
  <c r="D48" i="23"/>
  <c r="D47" i="23"/>
  <c r="D45" i="23"/>
  <c r="D44" i="23"/>
  <c r="D43" i="23"/>
  <c r="D42" i="23"/>
  <c r="D41" i="23"/>
  <c r="D40" i="23"/>
  <c r="D39" i="23"/>
  <c r="D38" i="23"/>
  <c r="D37" i="23"/>
  <c r="D36" i="23"/>
  <c r="D34" i="23"/>
  <c r="D33" i="23"/>
  <c r="D31" i="23"/>
  <c r="D30" i="23"/>
  <c r="D28" i="23"/>
  <c r="D68" i="23" s="1"/>
  <c r="D26" i="23"/>
  <c r="D19" i="23"/>
  <c r="D18" i="23"/>
  <c r="D17" i="23"/>
  <c r="D16" i="23"/>
  <c r="D15" i="23"/>
  <c r="D12" i="23"/>
  <c r="D11" i="23"/>
  <c r="C37" i="26" l="1"/>
  <c r="D37" i="26"/>
  <c r="C42" i="26"/>
  <c r="C43" i="26"/>
  <c r="C44" i="26" s="1"/>
  <c r="K42" i="26"/>
  <c r="I42" i="26"/>
  <c r="G42" i="26"/>
  <c r="E42" i="26"/>
  <c r="L37" i="26"/>
  <c r="K37" i="26"/>
  <c r="J37" i="26"/>
  <c r="I37" i="26"/>
  <c r="H37" i="26"/>
  <c r="G37" i="26"/>
  <c r="F37" i="26"/>
  <c r="E37" i="26"/>
  <c r="N36" i="26"/>
  <c r="N35" i="26"/>
  <c r="N34" i="26"/>
  <c r="N33" i="26"/>
  <c r="N31" i="26"/>
  <c r="N29" i="26"/>
  <c r="N27" i="26"/>
  <c r="N25" i="26"/>
  <c r="N23" i="26"/>
  <c r="N21" i="26"/>
  <c r="N20" i="26"/>
  <c r="N19" i="26"/>
  <c r="N17" i="26"/>
  <c r="N16" i="26"/>
  <c r="N15" i="26"/>
  <c r="N14" i="26"/>
  <c r="N13" i="26"/>
  <c r="N12" i="26"/>
  <c r="N11" i="26"/>
  <c r="C57" i="25"/>
  <c r="D40" i="25"/>
  <c r="C40" i="25"/>
  <c r="E40" i="25" s="1"/>
  <c r="E39" i="25"/>
  <c r="E38" i="25"/>
  <c r="E37" i="25"/>
  <c r="E36" i="25"/>
  <c r="E35" i="25"/>
  <c r="E34" i="25"/>
  <c r="E33" i="25"/>
  <c r="E32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G43" i="26" l="1"/>
  <c r="G44" i="26" s="1"/>
  <c r="C46" i="26"/>
  <c r="E43" i="26"/>
  <c r="E46" i="26" s="1"/>
  <c r="I43" i="26"/>
  <c r="I44" i="26" s="1"/>
  <c r="K43" i="26"/>
  <c r="K46" i="26" s="1"/>
  <c r="G46" i="26"/>
  <c r="I46" i="26" l="1"/>
  <c r="K44" i="26"/>
  <c r="E44" i="26"/>
  <c r="CJ34" i="16" l="1"/>
  <c r="CJ35" i="16"/>
  <c r="CJ36" i="16"/>
  <c r="CJ29" i="16"/>
  <c r="CJ31" i="16"/>
  <c r="CJ33" i="16"/>
  <c r="CJ19" i="16"/>
  <c r="CJ20" i="16"/>
  <c r="CJ21" i="16"/>
  <c r="CJ23" i="16"/>
  <c r="CJ25" i="16"/>
  <c r="CJ27" i="16"/>
  <c r="CJ12" i="16" l="1"/>
  <c r="CJ13" i="16"/>
  <c r="CJ14" i="16"/>
  <c r="CJ15" i="16"/>
  <c r="CJ16" i="16"/>
  <c r="CJ17" i="16"/>
  <c r="U42" i="16"/>
  <c r="W42" i="16"/>
  <c r="Y42" i="16"/>
  <c r="AA42" i="16"/>
  <c r="AC42" i="16"/>
  <c r="AE42" i="16"/>
  <c r="AG42" i="16"/>
  <c r="AI42" i="16"/>
  <c r="AK42" i="16"/>
  <c r="AM42" i="16"/>
  <c r="AO42" i="16"/>
  <c r="AQ42" i="16"/>
  <c r="AS42" i="16"/>
  <c r="AU42" i="16"/>
  <c r="AW42" i="16"/>
  <c r="AY42" i="16"/>
  <c r="BA42" i="16"/>
  <c r="BC42" i="16"/>
  <c r="BE42" i="16"/>
  <c r="BG42" i="16"/>
  <c r="BI42" i="16"/>
  <c r="BK42" i="16"/>
  <c r="BM42" i="16"/>
  <c r="BO42" i="16"/>
  <c r="BQ42" i="16"/>
  <c r="BS42" i="16"/>
  <c r="BU42" i="16"/>
  <c r="BW42" i="16"/>
  <c r="BY42" i="16"/>
  <c r="CA42" i="16"/>
  <c r="CC42" i="16"/>
  <c r="CE42" i="16"/>
  <c r="CG42" i="16"/>
  <c r="S42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AJ37" i="16"/>
  <c r="AK37" i="16"/>
  <c r="AL37" i="16"/>
  <c r="AM37" i="16"/>
  <c r="AN37" i="16"/>
  <c r="AO37" i="16"/>
  <c r="AP37" i="16"/>
  <c r="AQ37" i="16"/>
  <c r="AR37" i="16"/>
  <c r="AS37" i="16"/>
  <c r="AT37" i="16"/>
  <c r="AU37" i="16"/>
  <c r="AV37" i="16"/>
  <c r="AW37" i="16"/>
  <c r="AX37" i="16"/>
  <c r="AY37" i="16"/>
  <c r="AZ37" i="16"/>
  <c r="BA37" i="16"/>
  <c r="BB37" i="16"/>
  <c r="BC37" i="16"/>
  <c r="BD37" i="16"/>
  <c r="BE37" i="16"/>
  <c r="BF37" i="16"/>
  <c r="BG37" i="16"/>
  <c r="BH37" i="16"/>
  <c r="BI37" i="16"/>
  <c r="BJ37" i="16"/>
  <c r="BK37" i="16"/>
  <c r="BL37" i="16"/>
  <c r="BM37" i="16"/>
  <c r="BN37" i="16"/>
  <c r="BO37" i="16"/>
  <c r="BP37" i="16"/>
  <c r="BQ37" i="16"/>
  <c r="BR37" i="16"/>
  <c r="BS37" i="16"/>
  <c r="BT37" i="16"/>
  <c r="BU37" i="16"/>
  <c r="BV37" i="16"/>
  <c r="BW37" i="16"/>
  <c r="BX37" i="16"/>
  <c r="BY37" i="16"/>
  <c r="BZ37" i="16"/>
  <c r="CA37" i="16"/>
  <c r="CB37" i="16"/>
  <c r="CC37" i="16"/>
  <c r="CD37" i="16"/>
  <c r="CE37" i="16"/>
  <c r="CF37" i="16"/>
  <c r="CG37" i="16"/>
  <c r="CH37" i="16"/>
  <c r="D59" i="22"/>
  <c r="D52" i="21"/>
  <c r="D64" i="19"/>
  <c r="C54" i="24"/>
  <c r="C56" i="11"/>
  <c r="C64" i="12"/>
  <c r="C57" i="1"/>
  <c r="E40" i="22"/>
  <c r="D40" i="22"/>
  <c r="F39" i="22"/>
  <c r="F38" i="22"/>
  <c r="F37" i="22"/>
  <c r="F36" i="22"/>
  <c r="F35" i="22"/>
  <c r="F34" i="22"/>
  <c r="F33" i="22"/>
  <c r="F32" i="22"/>
  <c r="F30" i="22"/>
  <c r="F29" i="22"/>
  <c r="F28" i="22"/>
  <c r="F27" i="22"/>
  <c r="F26" i="22"/>
  <c r="F25" i="22"/>
  <c r="F24" i="22"/>
  <c r="F23" i="22"/>
  <c r="F22" i="22"/>
  <c r="F21" i="22"/>
  <c r="F19" i="22"/>
  <c r="F18" i="22"/>
  <c r="F17" i="22"/>
  <c r="F16" i="22"/>
  <c r="F15" i="22"/>
  <c r="F14" i="22"/>
  <c r="F13" i="22"/>
  <c r="F12" i="22"/>
  <c r="F11" i="22"/>
  <c r="F10" i="22"/>
  <c r="E36" i="21"/>
  <c r="D36" i="21"/>
  <c r="F35" i="21"/>
  <c r="F34" i="21"/>
  <c r="F33" i="21"/>
  <c r="F29" i="21"/>
  <c r="F28" i="21"/>
  <c r="F27" i="21"/>
  <c r="F26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E39" i="19"/>
  <c r="D39" i="19"/>
  <c r="F39" i="19" s="1"/>
  <c r="F38" i="19"/>
  <c r="F37" i="19"/>
  <c r="F36" i="19"/>
  <c r="F35" i="19"/>
  <c r="F34" i="19"/>
  <c r="F33" i="19"/>
  <c r="F32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E32" i="12"/>
  <c r="E31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U43" i="16" l="1"/>
  <c r="U46" i="16" s="1"/>
  <c r="BU43" i="16"/>
  <c r="BU44" i="16" s="1"/>
  <c r="BE43" i="16"/>
  <c r="BE44" i="16" s="1"/>
  <c r="AW43" i="16"/>
  <c r="AW44" i="16" s="1"/>
  <c r="Y43" i="16"/>
  <c r="Y44" i="16" s="1"/>
  <c r="BY43" i="16"/>
  <c r="BY44" i="16" s="1"/>
  <c r="BI43" i="16"/>
  <c r="BI44" i="16" s="1"/>
  <c r="BA43" i="16"/>
  <c r="BA44" i="16" s="1"/>
  <c r="AK43" i="16"/>
  <c r="AK46" i="16" s="1"/>
  <c r="AU43" i="16"/>
  <c r="AU44" i="16" s="1"/>
  <c r="W43" i="16"/>
  <c r="W44" i="16" s="1"/>
  <c r="CG43" i="16"/>
  <c r="CG46" i="16" s="1"/>
  <c r="CA43" i="16"/>
  <c r="CA46" i="16" s="1"/>
  <c r="BS43" i="16"/>
  <c r="BS46" i="16" s="1"/>
  <c r="BK43" i="16"/>
  <c r="BK46" i="16" s="1"/>
  <c r="BC43" i="16"/>
  <c r="BC46" i="16" s="1"/>
  <c r="AM43" i="16"/>
  <c r="AM46" i="16" s="1"/>
  <c r="AE43" i="16"/>
  <c r="AE46" i="16" s="1"/>
  <c r="AC43" i="16"/>
  <c r="AC44" i="16" s="1"/>
  <c r="AG43" i="16"/>
  <c r="AG44" i="16" s="1"/>
  <c r="CE43" i="16"/>
  <c r="CE44" i="16" s="1"/>
  <c r="BW43" i="16"/>
  <c r="BW46" i="16" s="1"/>
  <c r="BO43" i="16"/>
  <c r="BO44" i="16" s="1"/>
  <c r="BG43" i="16"/>
  <c r="BG44" i="16" s="1"/>
  <c r="AQ43" i="16"/>
  <c r="AQ44" i="16" s="1"/>
  <c r="AI43" i="16"/>
  <c r="AI44" i="16" s="1"/>
  <c r="AA43" i="16"/>
  <c r="AA46" i="16" s="1"/>
  <c r="CC43" i="16"/>
  <c r="CC44" i="16" s="1"/>
  <c r="BQ43" i="16"/>
  <c r="BQ46" i="16" s="1"/>
  <c r="BM43" i="16"/>
  <c r="BM44" i="16" s="1"/>
  <c r="AY43" i="16"/>
  <c r="AY44" i="16" s="1"/>
  <c r="AS43" i="16"/>
  <c r="AS44" i="16" s="1"/>
  <c r="AO43" i="16"/>
  <c r="AO44" i="16" s="1"/>
  <c r="F40" i="22"/>
  <c r="F36" i="21"/>
  <c r="AK44" i="16" l="1"/>
  <c r="U44" i="16"/>
  <c r="BI46" i="16"/>
  <c r="BE46" i="16"/>
  <c r="AA44" i="16"/>
  <c r="BK44" i="16"/>
  <c r="BO46" i="16"/>
  <c r="AW46" i="16"/>
  <c r="W46" i="16"/>
  <c r="BY46" i="16"/>
  <c r="CA44" i="16"/>
  <c r="BU46" i="16"/>
  <c r="AM44" i="16"/>
  <c r="Y46" i="16"/>
  <c r="AC46" i="16"/>
  <c r="AU46" i="16"/>
  <c r="BA46" i="16"/>
  <c r="AG46" i="16"/>
  <c r="CG44" i="16"/>
  <c r="BW44" i="16"/>
  <c r="BS44" i="16"/>
  <c r="BC44" i="16"/>
  <c r="CC46" i="16"/>
  <c r="BG46" i="16"/>
  <c r="AQ46" i="16"/>
  <c r="AO46" i="16"/>
  <c r="AI46" i="16"/>
  <c r="AE44" i="16"/>
  <c r="CE46" i="16"/>
  <c r="BQ44" i="16"/>
  <c r="BM46" i="16"/>
  <c r="AY46" i="16"/>
  <c r="AS46" i="16"/>
  <c r="D40" i="1"/>
  <c r="C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l="1"/>
  <c r="D35" i="11" l="1"/>
  <c r="C35" i="11"/>
  <c r="E34" i="11"/>
  <c r="E33" i="11"/>
  <c r="E32" i="11"/>
  <c r="E31" i="11"/>
  <c r="E30" i="11"/>
  <c r="E29" i="11"/>
  <c r="E28" i="11"/>
  <c r="E27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1" i="11"/>
  <c r="E10" i="11"/>
  <c r="D34" i="24"/>
  <c r="C34" i="24"/>
  <c r="E33" i="24"/>
  <c r="E32" i="24"/>
  <c r="E31" i="24"/>
  <c r="E30" i="24"/>
  <c r="E29" i="24"/>
  <c r="E28" i="24"/>
  <c r="E27" i="24"/>
  <c r="E26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C40" i="6"/>
  <c r="D34" i="8"/>
  <c r="C34" i="8"/>
  <c r="E33" i="8"/>
  <c r="E32" i="8"/>
  <c r="E31" i="8"/>
  <c r="E30" i="8"/>
  <c r="E29" i="8"/>
  <c r="E28" i="8"/>
  <c r="E27" i="8"/>
  <c r="E26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20" i="6"/>
  <c r="E19" i="6"/>
  <c r="E18" i="6"/>
  <c r="E17" i="6"/>
  <c r="E16" i="6"/>
  <c r="E15" i="6"/>
  <c r="E14" i="6"/>
  <c r="E12" i="6"/>
  <c r="E11" i="6"/>
  <c r="E10" i="6"/>
  <c r="E34" i="24" l="1"/>
  <c r="E34" i="8"/>
  <c r="E35" i="11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D37" i="16"/>
  <c r="C37" i="16"/>
  <c r="E42" i="16"/>
  <c r="G42" i="16"/>
  <c r="I42" i="16"/>
  <c r="K42" i="16"/>
  <c r="M42" i="16"/>
  <c r="O42" i="16"/>
  <c r="Q42" i="16"/>
  <c r="C42" i="16"/>
  <c r="S43" i="16" l="1"/>
  <c r="S44" i="16" s="1"/>
  <c r="CJ11" i="16"/>
  <c r="S46" i="16" l="1"/>
  <c r="C54" i="8" l="1"/>
  <c r="C111" i="23" l="1"/>
  <c r="D95" i="23"/>
  <c r="E68" i="22" l="1"/>
  <c r="D39" i="12" l="1"/>
  <c r="C39" i="12"/>
  <c r="E38" i="12"/>
  <c r="E37" i="12"/>
  <c r="E36" i="12"/>
  <c r="E35" i="12"/>
  <c r="E34" i="12"/>
  <c r="E33" i="12"/>
  <c r="E39" i="12" l="1"/>
  <c r="D21" i="6"/>
  <c r="C21" i="6"/>
  <c r="D13" i="4"/>
  <c r="D11" i="4"/>
  <c r="D26" i="4"/>
  <c r="D29" i="4"/>
  <c r="D28" i="4"/>
  <c r="D27" i="4"/>
  <c r="D22" i="4"/>
  <c r="D21" i="4"/>
  <c r="C39" i="4"/>
  <c r="B39" i="4"/>
  <c r="D38" i="4"/>
  <c r="D37" i="4"/>
  <c r="D36" i="4"/>
  <c r="D35" i="4"/>
  <c r="D34" i="4"/>
  <c r="D33" i="4"/>
  <c r="D32" i="4"/>
  <c r="D31" i="4"/>
  <c r="D25" i="4"/>
  <c r="D24" i="4"/>
  <c r="D23" i="4"/>
  <c r="D20" i="4"/>
  <c r="D19" i="4"/>
  <c r="D18" i="4"/>
  <c r="D17" i="4"/>
  <c r="D16" i="4"/>
  <c r="D15" i="4"/>
  <c r="D14" i="4"/>
  <c r="D12" i="4"/>
  <c r="D10" i="4"/>
  <c r="E21" i="6" l="1"/>
  <c r="D39" i="4"/>
  <c r="O43" i="16"/>
  <c r="O44" i="16" s="1"/>
  <c r="I43" i="16"/>
  <c r="I46" i="16" s="1"/>
  <c r="M43" i="16"/>
  <c r="M44" i="16" s="1"/>
  <c r="G43" i="16"/>
  <c r="G46" i="16" s="1"/>
  <c r="Q43" i="16"/>
  <c r="Q44" i="16" s="1"/>
  <c r="E43" i="16"/>
  <c r="E44" i="16" s="1"/>
  <c r="K43" i="16"/>
  <c r="K46" i="16" s="1"/>
  <c r="C43" i="16"/>
  <c r="C44" i="16" s="1"/>
  <c r="K44" i="16" l="1"/>
  <c r="M46" i="16"/>
  <c r="E46" i="16"/>
  <c r="O46" i="16"/>
  <c r="Q46" i="16"/>
  <c r="I44" i="16"/>
  <c r="C46" i="16"/>
  <c r="G44" i="16"/>
  <c r="CJ37" i="16"/>
  <c r="CI37" i="16"/>
  <c r="M37" i="26"/>
  <c r="N37" i="26"/>
</calcChain>
</file>

<file path=xl/comments1.xml><?xml version="1.0" encoding="utf-8"?>
<comments xmlns="http://schemas.openxmlformats.org/spreadsheetml/2006/main">
  <authors>
    <author>Admin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Название профилей для указания внаименовании столбцов.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Кол-во заполненных столбцов = кол-ву реализуемых ИУП в ОО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Название профилей для указания внаименовании столбцов.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Кол-во заполненных столбцов = кол-ву реализуемых ИУП в ОО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<sst xmlns="http://schemas.openxmlformats.org/spreadsheetml/2006/main" count="3512" uniqueCount="663">
  <si>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</si>
  <si>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</si>
  <si>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</si>
  <si>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</si>
  <si>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</si>
  <si>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</si>
  <si>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</si>
  <si>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</si>
  <si>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</si>
  <si>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</si>
  <si>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</si>
  <si>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</si>
  <si>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</si>
  <si>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</si>
  <si>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</si>
  <si>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</si>
  <si>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</si>
  <si>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</si>
  <si>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</si>
  <si>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</si>
  <si>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</si>
  <si>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</si>
  <si>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Изобразительное искусство</t>
  </si>
  <si>
    <t>Технология</t>
  </si>
  <si>
    <t>Основы безопасности жизнедеятельности</t>
  </si>
  <si>
    <t>Физическая культура</t>
  </si>
  <si>
    <t>Изобр. искусство</t>
  </si>
  <si>
    <t>Физ. культура и основы без. жизн-ти</t>
  </si>
  <si>
    <t>Итого</t>
  </si>
  <si>
    <t>ИГЗ (по математике)</t>
  </si>
  <si>
    <t>ИГЗ (по русскому языку)</t>
  </si>
  <si>
    <t>Всего часов на пред-мет</t>
  </si>
  <si>
    <t>Предпрофильные курсы</t>
  </si>
  <si>
    <t>Учебные предметы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</si>
  <si>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</si>
  <si>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</si>
  <si>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</si>
  <si>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</si>
  <si>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</si>
  <si>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</si>
  <si>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r>
      <t>Уровень реализации образовательных программ (</t>
    </r>
    <r>
      <rPr>
        <i/>
        <sz val="10"/>
        <color theme="1"/>
        <rFont val="Times New Roman"/>
        <family val="1"/>
        <charset val="204"/>
      </rPr>
      <t>базовый, углубленный</t>
    </r>
    <r>
      <rPr>
        <sz val="10"/>
        <color theme="1"/>
        <rFont val="Times New Roman"/>
        <family val="1"/>
        <charset val="204"/>
      </rPr>
      <t>)</t>
    </r>
  </si>
  <si>
    <t>Контр. пок. (5-ти дн. уч. неделя)</t>
  </si>
  <si>
    <t>Контр. пок. (6-ти дн. уч. неделя)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</si>
  <si>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</si>
  <si>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</si>
  <si>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</si>
  <si>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Обществознание и естествознание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</si>
  <si>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</si>
  <si>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</si>
  <si>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</si>
  <si>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</si>
  <si>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</si>
  <si>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Динамическая пауза</t>
  </si>
  <si>
    <t>Кол-во часов</t>
  </si>
  <si>
    <t>Форма организации внеурочной деятельности</t>
  </si>
  <si>
    <t>Естествознание</t>
  </si>
  <si>
    <t>ОБЖ</t>
  </si>
  <si>
    <t>Экономика</t>
  </si>
  <si>
    <t>Право</t>
  </si>
  <si>
    <t>Наименование элективного курса</t>
  </si>
  <si>
    <t>Кол-во часов в неделю</t>
  </si>
  <si>
    <t>Сроки реализации програм-мы (классы)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</si>
  <si>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</si>
  <si>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</si>
  <si>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</si>
  <si>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t xml:space="preserve">ОБЖ </t>
  </si>
  <si>
    <t xml:space="preserve">Русский язык </t>
  </si>
  <si>
    <t xml:space="preserve">Иностранный язык </t>
  </si>
  <si>
    <t xml:space="preserve">Физическая культура </t>
  </si>
  <si>
    <t xml:space="preserve">Литература </t>
  </si>
  <si>
    <t xml:space="preserve">Математика </t>
  </si>
  <si>
    <t xml:space="preserve">История </t>
  </si>
  <si>
    <t xml:space="preserve">География </t>
  </si>
  <si>
    <t xml:space="preserve">Физика </t>
  </si>
  <si>
    <t xml:space="preserve">Химия </t>
  </si>
  <si>
    <t xml:space="preserve">Биология </t>
  </si>
  <si>
    <t xml:space="preserve">Технология 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</si>
  <si>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</si>
  <si>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</si>
  <si>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</si>
  <si>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</si>
  <si>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ПРЕДПРОФИЛЬНАЯ ПОДГОТОВКА</t>
  </si>
  <si>
    <t>Реализуемый профиль (или профильные предметы) -</t>
  </si>
  <si>
    <t>из части, форми-руемой участни-ками обр. отношений</t>
  </si>
  <si>
    <t>Часть, формируемая участниками образовательных отношений:</t>
  </si>
  <si>
    <t xml:space="preserve"> кол-во часов в неделю</t>
  </si>
  <si>
    <t xml:space="preserve">Учебный план ОУ
</t>
  </si>
  <si>
    <t>Примечание</t>
  </si>
  <si>
    <t>ЭЛЕКТИВНЫЕ КУРСЫ</t>
  </si>
  <si>
    <t>Экология</t>
  </si>
  <si>
    <t>Элективные курсы (итого)</t>
  </si>
  <si>
    <t>Внеурочная деят-ть (итого)</t>
  </si>
  <si>
    <t>кол-во групп (при ИУП)</t>
  </si>
  <si>
    <t>Русский язык и литература</t>
  </si>
  <si>
    <t>Русский язык и литературное чт.</t>
  </si>
  <si>
    <t>Индивидуальный проект</t>
  </si>
  <si>
    <t>Нравственные основы семейной жизни</t>
  </si>
  <si>
    <t>Реализуемый стандарт -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</si>
  <si>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</si>
  <si>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Родной (_____) язык</t>
  </si>
  <si>
    <t>Родная (_____) литература</t>
  </si>
  <si>
    <t>Родной (______) язык</t>
  </si>
  <si>
    <t>Литературное чтение на родном (______) языке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</si>
  <si>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</si>
  <si>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</si>
  <si>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</si>
  <si>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</si>
  <si>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</si>
  <si>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</si>
  <si>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</si>
  <si>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</si>
  <si>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</si>
  <si>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</si>
  <si>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</si>
  <si>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Реквизиты 
примерной рабочей программы</t>
  </si>
  <si>
    <t>ФГОС ООО (обновлённый)</t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</si>
  <si>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</si>
  <si>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</si>
  <si>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</si>
  <si>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r>
      <t xml:space="preserve">кол-во часов 
</t>
    </r>
    <r>
      <rPr>
        <sz val="12"/>
        <color rgb="FFFF0000"/>
        <rFont val="Times New Roman"/>
        <family val="1"/>
      </rPr>
      <t>(как в книжном варианте программы)</t>
    </r>
  </si>
  <si>
    <t>https://edsoo.ru/Primernaya_rabochaya_programma_osnovnogo_obschego_obrazovaniya_predmeta_Matematika_proekt_.htm</t>
  </si>
  <si>
    <r>
      <rPr>
        <sz val="12"/>
        <color theme="1"/>
        <rFont val="Times New Roman"/>
        <family val="1"/>
      </rPr>
      <t>Звёздный английский. Starlight. 2-11 класс. Сборник примерных рабочих программ. Мильруд Р. П., Суворова Ж.А. М.: Просвещение, 2019.</t>
    </r>
    <r>
      <rPr>
        <sz val="10"/>
        <color rgb="FFFF0000"/>
        <rFont val="Times New Roman"/>
        <family val="1"/>
      </rPr>
      <t xml:space="preserve">
</t>
    </r>
  </si>
  <si>
    <t>102</t>
  </si>
  <si>
    <t>углублённый</t>
  </si>
  <si>
    <t>ОДНКНР</t>
  </si>
  <si>
    <t>Учебный план 5 класса ГБОУ Школы №000 ______________ на 2023-2024 уч. год</t>
  </si>
  <si>
    <r>
      <rPr>
        <sz val="14"/>
        <rFont val="Times New Roman"/>
        <family val="1"/>
      </rPr>
      <t>кол-во часов</t>
    </r>
    <r>
      <rPr>
        <sz val="14"/>
        <color rgb="FFFF0000"/>
        <rFont val="Times New Roman"/>
        <family val="1"/>
        <charset val="204"/>
      </rPr>
      <t xml:space="preserve"> (базовый уровень - как в ФРП/ПРП, углубленный - как в книжном варианте или как в ПРП)</t>
    </r>
  </si>
  <si>
    <r>
      <t>Реквизиты 
федеральной рабочей программы/примерной рабочей программы</t>
    </r>
    <r>
      <rPr>
        <sz val="14"/>
        <color rgb="FFFF0000"/>
        <rFont val="Times New Roman"/>
        <family val="1"/>
      </rPr>
      <t>*</t>
    </r>
  </si>
  <si>
    <t>Сроки                реализации                      программы (классы)</t>
  </si>
  <si>
    <t>https://edsoo.ru/Federalnaya_rabochaya_programma_osnovnogo_obschego_obrazovaniya_predmeta_Russkij_yazik_.htm</t>
  </si>
  <si>
    <t>https://edsoo.ru/Federalnaya_rabochaya_programma_osnovnogo_obschego_obrazovaniya_predmeta_Literatura_.htm</t>
  </si>
  <si>
    <t xml:space="preserve">ЛадыженскаяТ.А.,Баранов М.Т.,Тростенцова Л.А. и другие. Русский язык, 5 класс.                                     М.: Просвещение, 2022  </t>
  </si>
  <si>
    <t xml:space="preserve">https://edsoo.ru/Federalnaya_rabochaya_programma_osnovnogo_obschego_obrazovaniya_predmeta_Geografiya_.htm </t>
  </si>
  <si>
    <t>https://edsoo.ru/Federalnaya_rabochaya_programma_osnovnogo_obschego_obrazovaniya_predmeta_Istoriya_.htm</t>
  </si>
  <si>
    <r>
      <rPr>
        <sz val="14"/>
        <color rgb="FFFF0000"/>
        <rFont val="Calibri (Основной текст)_x0000_"/>
        <charset val="204"/>
      </rPr>
      <t>*</t>
    </r>
    <r>
      <rPr>
        <sz val="14"/>
        <rFont val="Calibri (Основной текст)_x0000_"/>
        <charset val="204"/>
      </rPr>
      <t>федеральные/</t>
    </r>
    <r>
      <rPr>
        <sz val="14"/>
        <rFont val="Calibri"/>
        <family val="2"/>
        <charset val="204"/>
        <scheme val="minor"/>
      </rPr>
      <t>при</t>
    </r>
    <r>
      <rPr>
        <sz val="14"/>
        <color theme="1"/>
        <rFont val="Calibri"/>
        <family val="2"/>
        <charset val="204"/>
        <scheme val="minor"/>
      </rPr>
      <t xml:space="preserve">мерные рабочие программы для составления рабочих программ учителем (по обновлённым ФГОС НОО и ООО) берутся строго с сайта https://edsoo.ru
 </t>
    </r>
  </si>
  <si>
    <r>
      <t>**</t>
    </r>
    <r>
      <rPr>
        <sz val="14"/>
        <rFont val="Calibri"/>
        <family val="2"/>
        <charset val="204"/>
        <scheme val="minor"/>
      </rPr>
      <t xml:space="preserve">Учебники, имеющиеся в библитечном фонде, но не вошедшие в приказ Минпросвещения РФ №858 от 21.09.2022, используются в переходный период при введении обновленных ФГОС, а также а соответствии с приложением 2 и приложением 3 к данному приказу. С 2023 года  осуществлятся поэтапная замена учебников. </t>
    </r>
  </si>
  <si>
    <t>из обяза-тельной части федерального УП</t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</si>
  <si>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федеральной/примерной РП)</t>
    </r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</si>
  <si>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</si>
  <si>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</si>
  <si>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r>
      <t xml:space="preserve">кол-во часов </t>
    </r>
    <r>
      <rPr>
        <sz val="10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</si>
  <si>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r>
      <t>Родной язык и литературное чт. на родном языке</t>
    </r>
    <r>
      <rPr>
        <sz val="12"/>
        <color theme="1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</si>
  <si>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rPr>
        <sz val="14"/>
        <color theme="1"/>
        <rFont val="Times New Roman"/>
        <family val="1"/>
      </rPr>
      <t>Родной язык и родная литература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</si>
  <si>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Основы духовно-нравственной культуры народов России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</si>
  <si>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</si>
  <si>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t>из обяза-тельной части УП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</si>
  <si>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федеральной/примерной РП/как в книжном варианте программы, углубленный - как в книжном варианте или как в примерной РП)</t>
    </r>
  </si>
  <si>
    <t>Реквизиты 
федеральной/примерной рабочей программы</t>
  </si>
  <si>
    <t xml:space="preserve">Учебный план ОУ (разрабатывается на основе федерального учебного плана ФОП СОО,приказ Минпросвещения России от 23.11.2022 №1014)
</t>
  </si>
  <si>
    <t>Родная литература*</t>
  </si>
  <si>
    <t>Родной язык *</t>
  </si>
  <si>
    <t>Всего часов на предмет</t>
  </si>
  <si>
    <t xml:space="preserve">Спецкурсы (итого) </t>
  </si>
  <si>
    <t>Факультативные курсы (итого)</t>
  </si>
  <si>
    <t>*при наличии возможностей организации и по заявлению родителей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</si>
  <si>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</si>
  <si>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</si>
  <si>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</si>
  <si>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</si>
  <si>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Разговоры о важном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</si>
  <si>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примерной РП/как в книжном варианте программы, углубленный - как в книжном варианте или как в примерной РП)</t>
    </r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</si>
  <si>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-как в примерной РП/как в книжном варианте программы, углубленный - как в книжном варианте или как в примерной РП)</t>
    </r>
  </si>
  <si>
    <t xml:space="preserve">Модуль "Введение в новейшую историю России"
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</si>
  <si>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федеральной РП (ОБЖ)/примерной РП/как в книжном варианте программы, углубленный - как в книжном варианте или как в примерной РП)</t>
    </r>
  </si>
  <si>
    <t>ВД по учебным предметам образовательной программы</t>
  </si>
  <si>
    <t>ВД по формированию функциональной грамотности; проектная и исследовательская деятельность</t>
  </si>
  <si>
    <t>ВД, направленная на развитие личности, профориентацию, предпрофильную подготовку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</si>
  <si>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</si>
  <si>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</si>
  <si>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Классные часы</t>
  </si>
  <si>
    <t>ВД по организации педагогической поддержки</t>
  </si>
  <si>
    <t>ВД по обеспечению безопасности жизни и здоровья</t>
  </si>
  <si>
    <r>
      <t xml:space="preserve">Реализуемая программа </t>
    </r>
    <r>
      <rPr>
        <b/>
        <sz val="12"/>
        <color rgb="FFFF0000"/>
        <rFont val="Times New Roman"/>
        <family val="1"/>
        <charset val="204"/>
      </rPr>
      <t>(реквизиты, автор)</t>
    </r>
  </si>
  <si>
    <r>
      <t xml:space="preserve">Курсы Предпрофильная подготовка </t>
    </r>
    <r>
      <rPr>
        <sz val="11"/>
        <color rgb="FFFF0000"/>
        <rFont val="Times New Roman"/>
        <family val="1"/>
        <charset val="204"/>
      </rPr>
      <t>(АИС ТР)</t>
    </r>
  </si>
  <si>
    <t xml:space="preserve"> </t>
  </si>
  <si>
    <r>
      <t xml:space="preserve">Наличие рецензии </t>
    </r>
    <r>
      <rPr>
        <sz val="14"/>
        <color rgb="FFFF0000"/>
        <rFont val="Times New Roman"/>
        <family val="1"/>
        <charset val="204"/>
      </rPr>
      <t>на рабочую программу углубленного изучения отдельных предметов</t>
    </r>
    <r>
      <rPr>
        <sz val="14"/>
        <color theme="1"/>
        <rFont val="Times New Roman"/>
        <family val="1"/>
        <charset val="204"/>
      </rPr>
      <t xml:space="preserve"> от  ЦРО </t>
    </r>
    <r>
      <rPr>
        <sz val="14"/>
        <color rgb="FFFF0000"/>
        <rFont val="Times New Roman"/>
        <family val="1"/>
        <charset val="204"/>
      </rPr>
      <t>соотнесение  с обновленными ФГОС НОО</t>
    </r>
    <r>
      <rPr>
        <sz val="14"/>
        <color theme="1"/>
        <rFont val="Times New Roman"/>
        <family val="1"/>
        <charset val="204"/>
      </rPr>
      <t xml:space="preserve">
(реквизиты) </t>
    </r>
  </si>
  <si>
    <r>
      <t>Иностранный язык (</t>
    </r>
    <r>
      <rPr>
        <sz val="14"/>
        <color rgb="FFFF0000"/>
        <rFont val="Times New Roman"/>
        <family val="1"/>
        <charset val="204"/>
      </rPr>
      <t>какой?</t>
    </r>
    <r>
      <rPr>
        <sz val="14"/>
        <color theme="1"/>
        <rFont val="Times New Roman"/>
        <family val="1"/>
        <charset val="204"/>
      </rPr>
      <t>)</t>
    </r>
  </si>
  <si>
    <t xml:space="preserve">Иностранные языки.  </t>
  </si>
  <si>
    <t xml:space="preserve"> ФГОС НОО (обновлённый) (Улубленное изучение предмета: ________________  )</t>
  </si>
  <si>
    <t>ФГОС ООО (обновлённый) (Улубленное изучение предмета: ________________  )</t>
  </si>
  <si>
    <t>ФГОС ООО  (Улубленное изучение предмета: ________________  )</t>
  </si>
  <si>
    <r>
      <t xml:space="preserve"> ФГОС СОО </t>
    </r>
    <r>
      <rPr>
        <sz val="11"/>
        <color rgb="FFC00000"/>
        <rFont val="Calibri"/>
        <family val="2"/>
        <charset val="204"/>
        <scheme val="minor"/>
      </rPr>
      <t>Профиль(и):_____________________Углубленное изучение предметов:___________________________</t>
    </r>
  </si>
  <si>
    <t>Формулы не сбивать!!!</t>
  </si>
  <si>
    <t>Геометрия</t>
  </si>
  <si>
    <t>Вероятность и статистика</t>
  </si>
  <si>
    <t>Учебные модули</t>
  </si>
  <si>
    <t>Предметная область</t>
  </si>
  <si>
    <t>Родной язык и родная литература</t>
  </si>
  <si>
    <t>Иностранные языки</t>
  </si>
  <si>
    <t>Физическая культура, основы безопасности жизнедеятельности</t>
  </si>
  <si>
    <t>История (модуль Всеобщая история)</t>
  </si>
  <si>
    <t xml:space="preserve">Алгебра и начала математического анализа </t>
  </si>
  <si>
    <t>История
(модули Всеобщая история, История России)</t>
  </si>
  <si>
    <t xml:space="preserve"> Всеобщая история, История России</t>
  </si>
  <si>
    <t xml:space="preserve"> Реализуемая программа</t>
  </si>
  <si>
    <t>Реквизиты и автор пограммы</t>
  </si>
  <si>
    <t xml:space="preserve">Реализуемая программа </t>
  </si>
  <si>
    <t>(реквизиты, автор)</t>
  </si>
  <si>
    <t xml:space="preserve">Приложение № 3                                                            
 к приказу Самарского управления
 министерства образования и науки
 Самарской области
от _______________№ ___________
</t>
  </si>
  <si>
    <t>*ФГОС СОО Профиль(и):_____________________Углубленное изучение предметов:___________________________</t>
  </si>
  <si>
    <t>Б</t>
  </si>
  <si>
    <t>У</t>
  </si>
  <si>
    <r>
      <t xml:space="preserve">Н-р: </t>
    </r>
    <r>
      <rPr>
        <u/>
        <sz val="14"/>
        <color theme="1"/>
        <rFont val="Times New Roman"/>
        <family val="1"/>
        <charset val="204"/>
      </rPr>
      <t>1.Тех 
2.Е-н 
3.С-э 
4.Гум 
5.Унв</t>
    </r>
  </si>
  <si>
    <t>Х</t>
  </si>
  <si>
    <r>
      <t>Второй Иностранный язык (</t>
    </r>
    <r>
      <rPr>
        <sz val="14"/>
        <color rgb="FFFF0000"/>
        <rFont val="Times New Roman"/>
        <family val="1"/>
        <charset val="204"/>
      </rPr>
      <t>какой?</t>
    </r>
    <r>
      <rPr>
        <sz val="14"/>
        <color theme="1"/>
        <rFont val="Times New Roman"/>
        <family val="1"/>
        <charset val="204"/>
      </rPr>
      <t>)*</t>
    </r>
  </si>
  <si>
    <t>2</t>
  </si>
  <si>
    <t xml:space="preserve">3  / 5 </t>
  </si>
  <si>
    <t>в неделю, 
Б / У</t>
  </si>
  <si>
    <t>в учебный год
Б / У</t>
  </si>
  <si>
    <t>базовый / углубленный</t>
  </si>
  <si>
    <t xml:space="preserve">базовый  </t>
  </si>
  <si>
    <t>102 / 170</t>
  </si>
  <si>
    <t>68</t>
  </si>
  <si>
    <t>I. Обязательная часть</t>
  </si>
  <si>
    <t>II. Дополнительные учебные предметы, курсы по выбору обучающихся</t>
  </si>
  <si>
    <t>ИТОГО</t>
  </si>
  <si>
    <t>ИТОГО к финансированию</t>
  </si>
  <si>
    <t>ИТОГО к финансированию УП</t>
  </si>
  <si>
    <t>№</t>
  </si>
  <si>
    <t>Количество часов в неделю</t>
  </si>
  <si>
    <t xml:space="preserve">СПРАВКА. Количество учебных занятий за 2 года на одного обучающегося - не менее 2170 часов и не более 2516 часов (не более 37 часов в неделю)
</t>
  </si>
  <si>
    <t>Контр. Пок. Количество часов в год на УП</t>
  </si>
  <si>
    <t>Количество часов в год</t>
  </si>
  <si>
    <t>Алгебра и начала математического анализа</t>
  </si>
  <si>
    <t>Приложение 3</t>
  </si>
  <si>
    <t>https://edsoo.ru/Federalnaya_rabochaya_programma_nachalnogo_obschego_obrazovaniya_predmeta_Russkij_yazik_.htm</t>
  </si>
  <si>
    <t>1-4</t>
  </si>
  <si>
    <t xml:space="preserve">Горецкий В. Г., Кирюшкин В. А., Виноградская Л. А. и др.Азбука. 1 класс. В 2-х частях. -М.:Просвещение, 2023
Канакина В.П., Горецкий В.Г. Русский язык. 1 класс. Учебник для общеобразовательных организаций. - М.: Просвещение, 2023.
</t>
  </si>
  <si>
    <t>4</t>
  </si>
  <si>
    <t>132</t>
  </si>
  <si>
    <t>https://edsoo.ru/Federalnaya_rabochaya_programma_nachalnogo_obschego_obrazovaniya_predmeta_Literaturnoe_chtenie_.htm</t>
  </si>
  <si>
    <t>Климанова Л.Ф., Горецкий В.Г., Голованова М.В. и др. Литературное чтение. 1 класс.Учебник для общеобразовательных организаций. В 2 частях- М.: Просвещение, 2023</t>
  </si>
  <si>
    <t>https://edsoo.ru/Primernaya_rabochaya_programma_nachalnogo_obschego_obrazovaniya_predmeta_Matematika_proekt_.htm</t>
  </si>
  <si>
    <t>Моро М.И., Волкова С.И., Степанова С.В. Математика. 1 класс.Учебник для общеобразовательных организаций. В 2 частях - М.: Просвещение, 2023</t>
  </si>
  <si>
    <t>66</t>
  </si>
  <si>
    <t>https://edsoo.ru/Federalnaya_rabochaya_programma_nachalnogo_obschego_obrazovaniya_predmeta_Okruzhayuschij_mir_.htm</t>
  </si>
  <si>
    <t>Плешаков А.А. Окружающий мир. 1 класс. Учебник для общеобразовательных организаций. В 2 частях  - М.: Просвещение, 2023</t>
  </si>
  <si>
    <t>1</t>
  </si>
  <si>
    <t>33</t>
  </si>
  <si>
    <t>https://edsoo.ru/Primernaya_rabochaya_programma_nachalnogo_obschego_obrazovaniya_predmeta_Muzika_proekt_.htm</t>
  </si>
  <si>
    <t xml:space="preserve"> Критская Е.Д., Сергеева Г.П., Шмагина Т.С., Музыка. 1 класс. -М.: Просвещение, 2023
</t>
  </si>
  <si>
    <t>https://edsoo.ru/Primernaya_rabochaya_programma_nachalnogo_obschego_obrazovaniya_predmeta_Izobrazitelnoe_iskusstvo.htm</t>
  </si>
  <si>
    <t>Неменская Л.А. /  под ред. Неменского Б.М.. Изобразительное искусство. Ты изображаешь, украшаешь и строишь. 1 класс: учебник для общеобразовательныхучреждений – М. : Просвещение, 2023</t>
  </si>
  <si>
    <t>https://edsoo.ru/Primernaya_rabochaya_programma_nachalnogo_obschego_obrazovaniya_predmeta_Tehnologiya_proekt_.htm</t>
  </si>
  <si>
    <t xml:space="preserve">Лутцева Е.А., Зуева Т.П. Технология.1 класс.Учебник для общеобразовательных организаций. -.М.: Просвещение, 2023   
</t>
  </si>
  <si>
    <t>99</t>
  </si>
  <si>
    <t>https://edsoo.ru/Primernaya_rabochaya_programma_nachalnogo_obschego_obrazovaniya_predmeta_Fizicheskaya_kultura_proekt_.htm</t>
  </si>
  <si>
    <t>Лях В.И. Физическая культура 1-4 кл. учеб. для общеобразовательных организаций. - М.: Просвещение,2023</t>
  </si>
  <si>
    <t>"Занимательный русский язык", Мищенкова Л.В.,  - М., Рост, 2021</t>
  </si>
  <si>
    <t xml:space="preserve">Кружок </t>
  </si>
  <si>
    <t>"Хочу знать!"Оленина С.В., Протокол заседания МО учителей начальных классов№1 от 29.08.2022</t>
  </si>
  <si>
    <t>Научное общество</t>
  </si>
  <si>
    <t>"В мире книг", Протокол заседания МО учителей начальных классов №1 от 29.08.2022</t>
  </si>
  <si>
    <t xml:space="preserve"> "Веселый английский", Протокол заседания МО учителей иностранного языка №1 от 29.08.2022</t>
  </si>
  <si>
    <t>50</t>
  </si>
  <si>
    <t>"Каждый класс - Хор", Карга Т.В., 1-4 классы Протокол заседания МО учителей начальных классов№1 от 29.08.2022</t>
  </si>
  <si>
    <t>История Самарского края. Примерная программа, авторы: Г.Е. Козловская, А.И. Репицкий, А.В. Захарченко идр.-М.: Просвещение, 2019</t>
  </si>
  <si>
    <t>" Я+ты=мы"Протокол заседания МО учителей начальных классов№1 от 29.08.2022</t>
  </si>
  <si>
    <t>Дискуссионный клуб</t>
  </si>
  <si>
    <t xml:space="preserve">Подвижные игры </t>
  </si>
  <si>
    <t>РПС  "Умники и умницы" О.В.Холодова,М.РПКО,2021</t>
  </si>
  <si>
    <t>Подвижные игры</t>
  </si>
  <si>
    <t>0</t>
  </si>
  <si>
    <t>"Я здоров" Протокол заседания МО учителей начальных классов№ 1 от 29.08.2022</t>
  </si>
  <si>
    <t>нет</t>
  </si>
  <si>
    <t>Канакина В.П., Горецкий В.Г. Русский язык. 2 класс. Учебник для общеобразовательных организаций в 2 частях. - М.: Просвещение, 2021.</t>
  </si>
  <si>
    <t>136</t>
  </si>
  <si>
    <t>Климанова Л.Ф., Горецкий В.Г., Голованова М.В. и др. Литературное чтение. 2 класс.Учебник для общеобразовательных организаций. В 2 частях- М, Просвещение, 2021</t>
  </si>
  <si>
    <t>Иностранный язык (английский)</t>
  </si>
  <si>
    <t>https://edsoo.ru/Primernaya_rabochaya_programma_nachalnogo_obschego_obrazovaniya_predmeta_Anglijskij_yazik_proekt_0.htm</t>
  </si>
  <si>
    <t>Быкова Н.И., Дули Д., Поспелова М.Д. и др. Английский язык. 2класс: учебник для общеобразовательных учреждений. - М.: Просвещение, 2021</t>
  </si>
  <si>
    <t>Моро М.И., Бантова М.А., Бельтюкова Г.В. и др. Математика. 2 класс.Учебник для общеобразовательных организаций. В 2 частях   - М.: Просвещение, 2021</t>
  </si>
  <si>
    <t>Плешаков А.А. Окружающий мир. 2 класс. Учебник для общеобразовательных организаций. В 2 частях  - М.: Просвещение, 2021</t>
  </si>
  <si>
    <t>34</t>
  </si>
  <si>
    <t>Критская Е.Д., Сергеева Г.П., Шмагина Т.С., Музыка 2 кл,учеб. для общеобраз. организаций / Г.П.Сергеева, Е.Д.Критская., 4 изд. М.Просвещение, 2021</t>
  </si>
  <si>
    <t>Коротеева Е.И./ под ред. Неменского Б.М.. Изобразительное искусство. Искусство и ты. 2 класс: учеб. для общеобразоват. учреждений . – М. : Просвещение, 2021.</t>
  </si>
  <si>
    <t xml:space="preserve">Лутцева Е.А., Зуева Т.П.Технология.2 класс. Учебник для общеобразовательных организаций. - М.: Просвещение, 2021 </t>
  </si>
  <si>
    <t>Лях В.И. Физическая культура 1-4 кл. учеб. для общеобразовательных организаций. - М.: Просвещение,2021</t>
  </si>
  <si>
    <t>Учебный план 1 а,б,в,г классов МБОУ Школы №43 г.о. Самары на 2023-2024 уч. год</t>
  </si>
  <si>
    <t>Учебный план 2 а,б,в,г  классов МБОУ Школы №43 г.о. Самары на 2023-2024 уч. год</t>
  </si>
  <si>
    <t>Общественно полезные практики</t>
  </si>
  <si>
    <t>80</t>
  </si>
  <si>
    <t>Канакина В.П., Горецкий В.Г. 3 класс. Учебник для общеобразовательных организаций в 2 частях. - М.: Просвещение, 2021.</t>
  </si>
  <si>
    <t>Климанова Л.Ф., Горецкий В.Г., Голованова М.В. и др. Литературное чтение. 3 класс.Учебник для общеобразовательных организаций. В 2 частях-  М, Просвещение, 2021</t>
  </si>
  <si>
    <t>Быкова Н.И., Дули Д., Поспелова М.Д. и др. Английский язык. 3класс: учебник для общеобразовательных учреждений. - М.: Просвещение, 2021</t>
  </si>
  <si>
    <t>Моро М.И., Бантова М.А., Бельтюкова Г.В. и др. Математика. 3 класс.Учебник для общеобразовательных организаций. В 2 частях  - М.: Просвещение, 2021</t>
  </si>
  <si>
    <t>Плешаков А.А. Окружающий мир. 3 класс. Учебник для общеобразовательных организаций. В 2 частях  - М.: Просвещение, 2021</t>
  </si>
  <si>
    <t>Критская Е.Д., Сергеева Г.П., Шмагина Т.С., Музыка. 3 класс: учеб.для общеобразоват. организаций/  4-е изд.-М.: Просвещение, 2021.</t>
  </si>
  <si>
    <t>Горяева Н.А., Неменская Л.А., Питерских А.С. и др./ под ред. Неменского Б.М.. Изобразительное искусство. Искусство вокруг нас, 3 класс: учеб. для общеобразоват. учреждений . – М. : Просвещение, 2021.</t>
  </si>
  <si>
    <t xml:space="preserve">Лутцева Е.А., Зуева Т.П.Технология.3 класс. Учебник для общеобразовательных организаций. -М.: Просвещение, 2021   </t>
  </si>
  <si>
    <t xml:space="preserve"> ФГОС НОО (обновлённый)</t>
  </si>
  <si>
    <t xml:space="preserve">Канакина В.П., Горецкий В.Г. 4 класс. Учебник для общеобразовательных организаций в 2 частях. - М.: Просвещение, 2021.        </t>
  </si>
  <si>
    <t xml:space="preserve">Климанова Л.Ф., Горецкий В.Г., Голованова М.В. и др. Литературное чтение. 2 класс.Учебник для общеобразовательных организаций. В 2 частях- М.: Просвещение, 2021. </t>
  </si>
  <si>
    <t>Быкова Н.И., Дули Д., Поспелова М.Д. и др. Английский язык. 4класс: учебник для общеобразовательных учреждений. - М.: Просвещение,2021</t>
  </si>
  <si>
    <t xml:space="preserve">Моро М.И., Бантова М.А., Бельтюкова Г.В. и др. Математика. 4 класс.Учебник для общеобразовательных организаций. В 2 частях  - М.: Просвещение, 2021         </t>
  </si>
  <si>
    <t>Плешаков А.А., Крючкова Е.А.. Окружающий мир. Учебник для общеобразовательных организаций. В 2 частях.- М.: Просвещение, 2021</t>
  </si>
  <si>
    <r>
      <rPr>
        <sz val="13"/>
        <rFont val="Times New Roman"/>
        <family val="1"/>
        <charset val="204"/>
      </rPr>
      <t>Основы религиозных культур и светской этики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 Светская этика)</t>
    </r>
  </si>
  <si>
    <t>https://edsoo.ru/Primernaya_rabochaya_programma_nachalnogo_obschego_obrazovaniya_predmeta_Oosnovi_religionih_kultur_i_svetstkoj_etiki_proekt_.htm</t>
  </si>
  <si>
    <t>Шемшурина А.И. Основы религиозных культур и светской этики. Основы светской этики. 4 класс: учебник для общеобразовательных организаций - М.: Просвещение, 2021</t>
  </si>
  <si>
    <t>Критская Е.Д., Сергеева Г.П., Шмагина Т.С.. Музыка. 4 класс: учеб. для общеобразоват. организаций/ 4-е изд.-М. : Просвещение  2021</t>
  </si>
  <si>
    <t>Неменская Л.А./ под ред. Неменского Б.М.. Изобразительное искусство. Каждый народ - художник. 4 класс. -  М.: Просвещение, 2021</t>
  </si>
  <si>
    <t xml:space="preserve">Лутцева Е.А., Зуева Т.П. Технология.4класс. Учебник для общеобразовательных организаций. -М.: Просвещение, 2021  </t>
  </si>
  <si>
    <t>Учебный план 3 а,б,в,г  классов МБОУ Школы №43 г.о. Самары на 2023-2024 уч. год</t>
  </si>
  <si>
    <t>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</si>
  <si>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>Учебный план 4 а,б,в,г  классов МБОУ Школы №43 г.о. Самары на 2023-2024 уч. год</t>
  </si>
  <si>
    <t>Учебный план 5 а,б,в,г  классов МБОУ Школы №43 г.о. Самары на 2023-2024 уч. год</t>
  </si>
  <si>
    <t xml:space="preserve">https://edsoo.ru/Federalnaya_rabochaya_programma_osnovnogo_obschego_obrazovaniya_predmeta_Russkij_yazik_.htm   </t>
  </si>
  <si>
    <t xml:space="preserve">Ладыженская Т.А., Баранов М. Т., Тростенцова Л.А. и др.Русский язык: 5-й класс: учебник: в 2 частяхАкционерное общество «Издательство «Просвещение» </t>
  </si>
  <si>
    <t>Коровина В.Я., Журавлев В.П., Коровин В.И.Литература: 5-й класс: учебник: в 2 частяхАкционерное общество «Издательство «Просвещение»</t>
  </si>
  <si>
    <t>https://edsoo.ru/Primernaya_rabochaya_programma_osnovnogo_obschego_obrazovaniya_predmeta_Anglijskij_yazik_proekt_.htm</t>
  </si>
  <si>
    <t xml:space="preserve">Ваулина Ю.Е., Дули Д., Подоляко О.Е. и др. Английский язык 5 кл. М.: Просвещение, 2021 г. </t>
  </si>
  <si>
    <t>Виленкин Н.Я., Жохов В.И., Чесноков А.С. и др.Математика: 5-й класс: базовый уровень: учебник: в 2 частях
«ВЕНТАНА-ГРАФ»; АО«Издательство
«Просвещение», 2021</t>
  </si>
  <si>
    <t xml:space="preserve">https://edsoo.ru/Primernaya_rabochaya_programma_osnovnogo_obschego_obrazovaniya_predmeta_Informatika_bazovij_uroven_Proekt_.htm </t>
  </si>
  <si>
    <t>Семенов А.Л., Рудченко Т.А. Информатика   .  Акционерное общество «Издательство «Просвещение»,2021</t>
  </si>
  <si>
    <t>Вигасин А. А., Годер Г. И., Свенцицкая И. С.; под ред. Искендерова А. А.История. Всеобщая история. История Древнего мира : 5-й класс : учебникАкционерное общество «Издательство «Просвещение»</t>
  </si>
  <si>
    <t>https://edsoo.ru/Primernaya_rabochaya_programma_osnovnogo_obschego_obrazovaniya_predmeta_Geografiya_proekt_.htm</t>
  </si>
  <si>
    <t>Алексеев А.И., Николина В.В., Липкина Е.К. и др. География 5-6 классы. М.: Просвещение, 2021</t>
  </si>
  <si>
    <t>https://edsoo.ru/Primernaya_rabochaya_programma_osnovnogo_obschego_obrazovaniya_predmeta_Biologiya_proekt_.htm</t>
  </si>
  <si>
    <t>Пасечник В. В., Суматохин С. В., Гапонюк З.Г., Швецов Г.Г.; под ред Пасечника В. В. 5 Акционерное общество «Издательство «Просвещение» .2021</t>
  </si>
  <si>
    <t>https://edsoo.ru/Primernaya_rabochaya_programma_osnovnogo_obschego_obrazovaniya_predmeta_Osnovi_duhovno_nravstvennoj_kulturi_narodov_Rossii_.htm</t>
  </si>
  <si>
    <t>5-6</t>
  </si>
  <si>
    <t>Виноградова Н.Ф., Власенко В.И., Поляков А.В.Основы духовно-нравственной культуры народов России 5 кл.  - М.: - Вентана-Граф, 2021 г.</t>
  </si>
  <si>
    <t xml:space="preserve">https://edsoo.ru/Primernaya_rabochaya_programma_osnovnogo_obschego_obrazovaniya_predmeta_Muzika_proekt_.htm </t>
  </si>
  <si>
    <t>5-8</t>
  </si>
  <si>
    <t>Сергеева Г.П., Критская Е.Д. Музыка 5кл.- М.: Просвещение, 2021</t>
  </si>
  <si>
    <t xml:space="preserve">https://edsoo.ru/Primernaya_rabochaya_programma_po_predmetu_Izobrazitelnoe_iskusstvo_.htm </t>
  </si>
  <si>
    <t xml:space="preserve">базовый </t>
  </si>
  <si>
    <t>Горяева Н.А., Островская О.В. / Под ред. Неменского Б.М. Изобразительное искусство. 5кл.-М.: Просвещение, 2023 г</t>
  </si>
  <si>
    <t xml:space="preserve">https://edsoo.ru/Primernaya_rabochaya_programma_osnovnogo_obschego_obrazovaniya_predmeta_Tehnologiya_proekt_.htm  </t>
  </si>
  <si>
    <t>Технология : 5 класс: учебник / Е.С. Глозман, О.А. Кожина, Ю.Л. Хотунцев и др. М., ООО "Дрофа", 2023.</t>
  </si>
  <si>
    <t xml:space="preserve">https://edsoo.ru/Primernaya_rabochaya_programma_osnovnogo_obschego_obrazovaniya_predmeta_ </t>
  </si>
  <si>
    <t>Виленский М.Я., Туревский И.М., Торочкова Т.Ю. и др. / Под ред. Виленского М.Я. Физическая культура 5-7 кл. - М.: Просвещение, 2021</t>
  </si>
  <si>
    <t>ИГЗ по русскому языку</t>
  </si>
  <si>
    <t>ИГЗ по математике</t>
  </si>
  <si>
    <t>Программа курса внеурочной деятельности  "Функциональная грамотность: учимся для жизни" (ООО). - М.: ИСРО РАО, 2022г. Одобрена решением федерального учебно-методического объединения по общему образованию Протокол   № 7/22 от 29.09.2022г, Москва, 2022 (edsoo.ru) https://edsoo.ru/Primernaya_rabochaya_programma_kursa_vneurochnoj_deyatelnosti_Funkcionalnaya_gramotnost_uchimsya_dlya_zhizni_osnovnoe_obschee_obrazov.htm</t>
  </si>
  <si>
    <t xml:space="preserve">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</t>
  </si>
  <si>
    <t>https://edsoo.ru/Primernaya_rabochaya_programma_kursa_vneurochnoj_deyatelnosti_Razgovori_o_vazhnom_NOO_OOO_SOO_.htm</t>
  </si>
  <si>
    <t xml:space="preserve">Программа курса внеурочной деятельности  "Функциональная грамотность: учимся для жизни" (ООО). - М.: ИСРО РАО, 2022г. Одобрена решением федерального учебно-методического объединения по общему образованию Протокол   № 7/22 от 29.09.2022г, Москва, 2022 (edsoo.ru) </t>
  </si>
  <si>
    <t>https://edsoo.ru/Primernaya_rabochaya_programma_kursa_vneurochnoj_deyatelnosti_Funkcionalnaya_gramotnost_uchimsya_dlya_zhizni_osnovnoe_obschee_obrazov.htm</t>
  </si>
  <si>
    <t>"Функциональная грамотность", Протокол заседания МО учителей начальных классов №1 от 29.08.2023</t>
  </si>
  <si>
    <t>"Игры народов России" Протокол заседания МО учителей начальных классов№1 от 29.08.2022</t>
  </si>
  <si>
    <t>Г.Е. Козловская, А.И. Репицкий, А.В. Захарченко идр.-М.: Просвещение, 2019</t>
  </si>
  <si>
    <t>История Самарского края. Примерная программа</t>
  </si>
  <si>
    <t>6</t>
  </si>
  <si>
    <t>204</t>
  </si>
  <si>
    <t>Рыбченкова Л. М., Александрова О. М., Загоровская О. В. и др.. Русский язык. 6 класс. В 2-х ч.— М. : Просвещение, 2021.</t>
  </si>
  <si>
    <t>Чертов В.Ф., Трубина Л.А., Ипполитова Н.А./под ред. Чертова В.Ф. Литература 6 кл. В 2ч. - М.: Просвещение, 2021</t>
  </si>
  <si>
    <t xml:space="preserve">Ваулина Ю.Е., Дули Д., Подоляко О.Е. и др. Английский язык 6 кл. М.: Просвещение, 2021 г. </t>
  </si>
  <si>
    <t xml:space="preserve">https://edsoo.ru/Primernaya_rabochaya_programma_osnovnogo_obschego_obrazovaniya_predmeta_Matematika_proekt_.htm </t>
  </si>
  <si>
    <t xml:space="preserve">Виленкин Н.Я., Жохов В.И., Чесноков А.С. и др.Математика: 6-й класс: базовый уровень: учебник: в 2 частях
«Просвещение», 2019
</t>
  </si>
  <si>
    <t>Босова Л.Л., Босова А.Ю. Информатика 6 класс. ООО "БИНОМ. Лаборатория знаний", 2021</t>
  </si>
  <si>
    <t>Арсентьев Н.М., Данилов А.А., Стефанович П.С. и др./ Под ред. Торкунова А.В. История России 6 класс. М.: Просвещение, 2021                                                         Агибалова Е.В., Донской Г.М./под ред. Сванидзе А.А. Всеобщая история. История Средних веков 6 класс. М.: Просвещение, 2021</t>
  </si>
  <si>
    <t>https://edsoo.ru/Federalnaya_rabochaya_programma_osnovnogo_obschego_obrazovaniya_predmeta_Obschestvoznanie_.htm</t>
  </si>
  <si>
    <t>6-9</t>
  </si>
  <si>
    <t>Боголюбов Л. Н., Рутковская Е. Л., Иванова Л. Ф. и др.Обществознание. 6 класс : учебник Акционерное общество «Издательство «Просвещение».2023</t>
  </si>
  <si>
    <t xml:space="preserve">Сивоглазов В.И., Плешаков А. А. Биология 6 класс. – М.: Просвещение. 2021. </t>
  </si>
  <si>
    <t>Сергеева Г.П., Критская Е.Д. Музыка 6 кл.- М.: Просвещение, 2023</t>
  </si>
  <si>
    <t>Горяева Н.А., Островская О.В. / Под ред. Неменского Б.М. Изобразительное искусство. 6кл.-М.: Просвещение, 2023 г</t>
  </si>
  <si>
    <t>Технология : 6 класс: учебник / Е.С. Глозман, О.А. Кожина, Ю.Л. Хотунцев и др. М., ООО "Дрофа", 2023.</t>
  </si>
  <si>
    <t>Русский язык. Сборник примерных рабочих программ. 5—11 классы. Предметная линия учебников Т.  А.  Ладыженской, М.  Т.  Баранова,  5—9 классы</t>
  </si>
  <si>
    <t>Баранов М.Т., Ладыженская Т.А., Тростенцова Л.А. и др.Русский язык: 7-й класс: учебник: в 2 частях Акционерное общество «Издательство «Просвещение»,2021</t>
  </si>
  <si>
    <t xml:space="preserve">Литература. Примерные рабочие программы. Предметная линия учебников под редакцией Коровина В.Я. 5—9 классы : 
— M. : Просвещение, 2021. </t>
  </si>
  <si>
    <t>Коровина В.Я., Журавлев В.П., Коровин В.И.Литература: 7-й класс: учебник: в 2 частяхАкционерное общество «Издательство «Просвещение»,2021</t>
  </si>
  <si>
    <t>УМК «Английский в фокусе» («Spotlight»)
В.Г. Апальков. Английский язык. 5-9 кл. Рабочие программы. М., Просвещение, 2019</t>
  </si>
  <si>
    <t xml:space="preserve">Ваулина Ю.Е., Дули Д., Подоляко О.Е. и др. Английский язык 7 кл. М.: Просвещение, 2021 г. </t>
  </si>
  <si>
    <t>Макарычев Ю.Н., Миндюк Н.Г., Нешков К.И. и др. / Под ред. Теляковского С.А. Алгебра.. 7 кл.  – М.: ПросвещениеАкционерное общество «Издательство «Просвещение», 2023</t>
  </si>
  <si>
    <t xml:space="preserve">Атанасян Л.С., Бутузов В.Ф., Кадомцев С.Б. и др. Геометрия 7-9 кл. - М.: Просвещение, Акционерное общество «Издательство «Просвещение»2023                                  </t>
  </si>
  <si>
    <t>7</t>
  </si>
  <si>
    <t>Макарычев Ю.Н., Миндюк Н.Г., Нешков К.И. и др. / Под ред. Теляковского С.А. Алгебра.. 7 кл.  – М.: Просвещение,Акционерное общество «Издательство «Просвещение» 2023</t>
  </si>
  <si>
    <t xml:space="preserve">https://edsoo.ru/Primernaya_rabochaya_programma_osnovnogo_obschego_obrazovaniya_predmeta_Informatika_proekt_.htm </t>
  </si>
  <si>
    <t>Босова Л.Л., Босова А.Ю. Информатика 7 класс. Акционерное общество «Издательство «Просвещение».2023</t>
  </si>
  <si>
    <t>70</t>
  </si>
  <si>
    <t xml:space="preserve">Коваль Т. В., Юдовская А. Я., Ванюшкина Л. М. Всеобщая история. История Нового времени. Рабочая программа. Поурочные рекомендации. 7 класс. М., Просвещение, 2020.                                                                     Данилов А.А., Журавлева О.Н., Барыкина И.Е., История России 6-9 классы. Рабочая программа. М., Просвещение 2017  </t>
  </si>
  <si>
    <t>5-9           6-9</t>
  </si>
  <si>
    <t xml:space="preserve">Юдовская А.Я., Баранов П.А., Ванюшкина Л.М./под ред. Искендерова А.А. Всеобщая история. История Нового времени. 7 класс М.: Просвещение, 2021 
Арсентьев Н.М., Данилов А.А. Курукин И.В. и др./ Под ред. Торкунова А.В. История России (в 2-х частях)- М.: Просвещение, 2021 </t>
  </si>
  <si>
    <t>35</t>
  </si>
  <si>
    <t>Боголюбов Л.Н., Городецкая Н.И. , Иванова Л.Ф,   Обществознание. 7 класс. Рабочая программа. Поурочные разработки. - М.: Просвещение, 2020</t>
  </si>
  <si>
    <t>Боголюбов Л. Н., Лазебникова А. Ю., Городецкая А. В. и др. Обществознание 7 кл. - М.: Просвещение, 2020</t>
  </si>
  <si>
    <t>"География. 5-11 классы. Сборник примерных рабочих программ. Предметная линия "Полярная звезда". ФГОС", 2020 г</t>
  </si>
  <si>
    <r>
      <t xml:space="preserve">Алексеев А.И., Николина В.В., Липкина Е.К. и др. География 7 класс. </t>
    </r>
    <r>
      <rPr>
        <sz val="10"/>
        <color theme="1"/>
        <rFont val="Times New Roman"/>
        <family val="1"/>
        <charset val="204"/>
      </rPr>
      <t>– М.: Просвещение, 2020</t>
    </r>
  </si>
  <si>
    <t xml:space="preserve">https://edsoo.ru/Primernaya_rabochaya_programma_osnovnogo_obschego_obrazovaniya_predmeta_Fizika_proekt_.htm </t>
  </si>
  <si>
    <t>7-9</t>
  </si>
  <si>
    <t>Перышкин И.М., Иванов А.И.Физика: 7-й класс: базовый уровень: учебникАкционерное общество «Издательство «Просвещение»,2023</t>
  </si>
  <si>
    <t>УМК по биологии линии Сивоглазов В.И.Сивоглазов В. И. Биология. Примерные рабочие программы. 5-9 классы. М., Просвещение, 2020</t>
  </si>
  <si>
    <t xml:space="preserve">Биология. 7 класс.: учебник для общеобразоват.организаций/ В.И. Сивоглазов, Н.Ю. Сарычева, А.А. Каменский. – 2-е изд. – М.: Просвещение. 2022. 
</t>
  </si>
  <si>
    <t>Сергеева Г. П. Музыка. 5—8 классы. Искусство. 8—9 классы. Сборник рабочих программ. Предметные линии учебников Г. П. Сергеевой, Е. Д. Критской : учеб. пособие для общеобразоват. организаций / Г. П. Сергеева, Е. Д. Критская, И. Э. Кашекова. — 6-е изд. — М. : Просвещение, 2019. — 127 с.</t>
  </si>
  <si>
    <t>Сергеева Г.П., Критская Е.Д. Музыка 7 кл.- М.: Просвещение, 2021</t>
  </si>
  <si>
    <t>Изобразительное искусство. Сборник примерных рабочих программ : предметная линия учебников под редакцией Б. М. Неменского, 5-8 классы : учебное пособие для общеобразовательных организаций / [Б. М. Неменский, Л. А. Неменская, Н. А. Горяева и др.]. - 3-е издание, переработанное. - Москва : Просвещение, 2020</t>
  </si>
  <si>
    <t>Изобразительное искусство. 7 класс : учебник для общеобразовательных организаций / [Т. Я. Шпикалова, Л. В. Ершова, Г. А. Поровская и др.] ; под ред. Т. Я. Шпикаловой. - 10-е изд. - Москва : Просвещение, 2021.</t>
  </si>
  <si>
    <t xml:space="preserve">Глозман, Е. С. Технология. 5—9 классы. 
Рабочая программа. М., Дрофа, 2019.
</t>
  </si>
  <si>
    <t>Технология : 7 класс: учебник / Е.С. Глозман, О.А. Кожина, Ю.Л. Хотунцев и др. М., ООО "Дрофа", 2022.</t>
  </si>
  <si>
    <t>УМК Ляха В.И.
Лях В. И. Физическая культура. Рабочие программы. 5—9 классы. М., Просвещение, 2020</t>
  </si>
  <si>
    <t>ИГЗ по русскому  языку</t>
  </si>
  <si>
    <t>ИГЗ по Математике</t>
  </si>
  <si>
    <t>ИГЗ по биологии</t>
  </si>
  <si>
    <t>ИГЗ по физике</t>
  </si>
  <si>
    <t>Русский язык. Сборник примерных рабочих программ. 5—11 классы. Предметная линия учебников Т.  А.  Ладыженской, М.  Т.  Баранова, С.  Г.  Бархударова и др. 5—9 классы. Предметная линия учебников Л.  М.  Рыбченковой, О.  М.  Александровой и  др. 5—9 классы. Предметная линия учебников Л.  М.  Рыбченковой, О.  М.  Александровой и др. 10—11  классы : учеб. пособие для общеобразоват. организаций / [М.  А.  Бондаренко и  др.].  — М. : Просвещение, 2021.  — 320 с.— ISBN  978-5-09-077033-0 Авторы: Александрова О. М., Бондаренко М. А., Добротина И. Н., Касатых Е.А., Комиссарова Л. Ю., Николина Н. А., Текучёва И. В.</t>
  </si>
  <si>
    <t>Рыбченкова Лидия Макаровна, Глазков Алексей Владимирович, Александрова Ольга Макаровна, Лисицын Алексей Геннадьевич. Русский язык. 8 класс. — М. : Просвещение, 2020.</t>
  </si>
  <si>
    <t>Литература. Примерные рабочие программы. Предметная линия учебников под редакцией В. Ф.  Чертова. 5—9 классы : учеб. пособие для общеобразоват. организаций / [В. Ф.  Чертов, 
Л. А.  Трубина, Н. А.  Ипполитова, И. В.  Мамонова].  — 6-е  изд.  — M. : Просвещение, 2021.  — 160 с.  — ISBN 978-5-09-078262-3</t>
  </si>
  <si>
    <t>Чертов В.Ф., Трубина Л.А., Антипова  Н.А./под ред. Чертова В.Ф. Литература 8  класс. М.: Просвещение, 2021</t>
  </si>
  <si>
    <t xml:space="preserve">Ваулина Ю.Е., Дули Д., Подоляко О.Е. и др. Английский язык 8 кл. М.: Просвещение, 2021 г. </t>
  </si>
  <si>
    <t xml:space="preserve">УМК Ю.Н. Макарычева и др. Алгебра. 7-9 классы. Рабочая программа. Сборник рабочих программ. Сост. Т. А. Бурмистрова. М., Просвещение, 2019.                                                УМК Л.С. </t>
  </si>
  <si>
    <t>Макарычев Ю.Н., Миндюк Н.Г., Нешков К.И. и др. / Под ред. Теляковского С.А. Алгебра.. 7 кл.  – М.: Просвещение, 2021</t>
  </si>
  <si>
    <t>Атанасяна и др. Геометрия. 7-9 классы. Рабочая программа. Сборник рабочих программ. Сост. Т. А. Бурмистрова. М., Просвещение, 2020</t>
  </si>
  <si>
    <t xml:space="preserve">Атанасян Л.С., Бутузов В.Ф., Кадомцев С.Б. и др. Геометрия 7-9 кл. - М.: Просвещение, 2021 </t>
  </si>
  <si>
    <t>УМК Л.Л. Босовой, А.Ю. Босовой.  Л. Л. Босова А. Ю. Босова. Информатика. 7–9 классы. Примерная рабочая программа, М., БИНОМ. Лаборатория знаний, 2016</t>
  </si>
  <si>
    <t>Босова Л.Л., Босова А.Ю. Информатика 8 класс. Акционерное общество «Издательство «Просвещение 2021</t>
  </si>
  <si>
    <t>Данилов А. А., О. Н. Журавлева, И. Е. Барыкина. Рабочая программа и тематическое планирование курса"История России" 6-10 классы, Москва, Просвещение, 2017.                                                                                                             Коваль Т. В., Юдовская А. Я., Ванюшкина Л. М. Всеобщая история. История Нового времени. Рабочая программа.Поурочные рекомендации 8 класс. М., Просвещение, 2020</t>
  </si>
  <si>
    <t>6-9       5-9</t>
  </si>
  <si>
    <t>Арсентьев Н.М., Данилов А.А., Курукин И.В. и др./ Под ред. Торкунова А.В. История России. 8 класс- М.: Просвещение, 2021                               Юдовская А.Я., Баранов П.А., Ванюшкина Л.М./под ред. Искендерова А.А. Всеобщая история. История Нового времени. 8 класс.. М.: Просвещение, 2021</t>
  </si>
  <si>
    <t>Боголюбов Л.Н., Городецкая Н.И. , Иванова Л.Ф,   Обществознание. 8 класс. Рабочая программа. Поурочные разработки. - М.: Просвещение, 2020</t>
  </si>
  <si>
    <t>Боголюбов Л.Н., Лазебникова А.Ю., Городецкая Н.И. и др. Обществознание 8 кл.- М.: Просвещение, 2022</t>
  </si>
  <si>
    <t>Алексеев А.И., Николина В.В., Липкина Е.К. и др. География 8 класс. – М.: Просвещение, 2022</t>
  </si>
  <si>
    <t>УМК Перышкина А.В. и др.
Н.В. Филонович, Е.М. Гутник. Физика. 7-9 классы. М.,Просвещение, 2017</t>
  </si>
  <si>
    <t>Пёрышкин А.В. Физика. 8 кл.:– М.: Дрофа, 2020</t>
  </si>
  <si>
    <t xml:space="preserve">https://edsoo.ru/Primernaya_rabochaya_programma_osnovnogo_obschego_obrazovaniya_predmeta_Himiya_proekt_.htm </t>
  </si>
  <si>
    <t>Габриелян О.С., Остроумов И.Г., Сладков С.А. Химия 8 класс, М. :Акционерное общество «Издательство «Просвещение»2023</t>
  </si>
  <si>
    <t xml:space="preserve">Биология. 8 класс.:учебник для общеобразоват.организаций/ В.И. Сивоглазов, А.А. Каменский, Н.Ю. Сарычева – 2-е изд. – М.: Просвещение. 2020. </t>
  </si>
  <si>
    <t>Технология : 8 класс: учебник / Е.С. Глозман, О.А. Кожина, Ю.Л. Хотунцев и др. М., ООО "Дрофа", 2022.</t>
  </si>
  <si>
    <t>https://edsoo.ru/Federalnaya_rabochaya_programma_osnovnogo_obschego_obrazovaniya_predmeta_Osnovi_bezopasnosti_zhiznedeyatelnosti_.htm</t>
  </si>
  <si>
    <t>8-9</t>
  </si>
  <si>
    <t>Хренников Б.О.,Гололобов Н.В.,Льняная Л.И.,Маслов М.В.;под редакцией Егорова С.Н.Основы безопасности жизнедеятельностиАкционерное общество «Издательство «Просвещение»,2021</t>
  </si>
  <si>
    <t>105</t>
  </si>
  <si>
    <t>Лях В.И. Физическая культура 8-9 кл. - М.: Просвещение, 2020</t>
  </si>
  <si>
    <t>Рыбченкова Лидия Макаровна, Глазков Алексей Владимирович, Александрова Ольга Макаровна, Лисицын Алексей Геннадьевич. Русский язык. 9 класс. — М. : Просвещение, 2020.</t>
  </si>
  <si>
    <t>Чертов В.Ф., Трубина Л.А., Антипова Н.А./под ред. Чертова В.Ф. Литература 9 класс - М.: Просвещение, 2020</t>
  </si>
  <si>
    <t xml:space="preserve">Ваулина Ю.Е., Дули Д., Подоляко О.Е. и др. Английский язык 9 кл. М.: Просвещение, 2021 г. </t>
  </si>
  <si>
    <t>Босова Л.Л., Босова А.Ю. Информатика 8 класс", Акционерное общество «Издательство «Просвещение»2021</t>
  </si>
  <si>
    <t xml:space="preserve">Несмелова М. Л. Всеобщая история. История Нового времени. Рабочая программа. 9 класс. М., Просвещение, 2020.
Данилов А. А., О. Н. Журавлева, И. Е. Барыкина. Рабочая программа и тематическое планирование курса"История России" 6-10 классы, Москва, Просвещение, 2017 </t>
  </si>
  <si>
    <t xml:space="preserve">        6-9</t>
  </si>
  <si>
    <t>Юдовская А.Я., Баранов П.А., Ванюшкина Л.М./под ред. Искендерова А.А. Всеобщая история. История Нового времени. 9 класс. – М.: Просвещение, 2020                                                         Арсентьев Н.М., Данилов А.А., Левандовский А.А. и др./ Под ред. Торкунова А.В. История России 9 класс. М. Просвещение, 2021</t>
  </si>
  <si>
    <t>0,5</t>
  </si>
  <si>
    <t>17</t>
  </si>
  <si>
    <t>https://edsoo.ru/Primernaya_rabochaya_programma_osnovnogo_obschego_obrazovaniya_uchebnogo_modulya_Vvedenie_v_Novejshuyu_istoriyu_Rossii_Proekt_.htm</t>
  </si>
  <si>
    <t>9</t>
  </si>
  <si>
    <t>1,5</t>
  </si>
  <si>
    <t>51</t>
  </si>
  <si>
    <t>Боголюбов Л.Н., Басик Н.Ю., Жильцова Е.И.,   Обществознание. 9 класс. Рабочая программа. Поурочные разработки. - М.: Просвещение, 2020</t>
  </si>
  <si>
    <t>Боголюбов Л.Н., Лазебникова А.Ю., Матвеев А.И. и др. Обществознание 9 кл.- М.: Просвещение, 2020</t>
  </si>
  <si>
    <t>Алексеев А.И., Николина В.В., Липкина Е.К. и др. География 9 класс. – М.: Просвещение, 2020</t>
  </si>
  <si>
    <t xml:space="preserve">Физика. 7—9 классы :  программа к линии УМК А. В. Перышкина, Е. М. Гутник :  — М. : Дрофа, 2017 </t>
  </si>
  <si>
    <t>Пёрышкин А.В., Гутник Е.М. Физика. 9 кл.: – М.: Дрофа, 2020</t>
  </si>
  <si>
    <t>Габриелян О. С., Сладков С.А.Химия. 8-9 классы. Рабочая программа. М., Просвещение, 2019</t>
  </si>
  <si>
    <t>Габриелян О.С., Остроумов И.Г., Сладков С.А. Химия 9 класс. М. Просвещение, 2022</t>
  </si>
  <si>
    <t>Биология. 9 класс.:учебник для общеобразоват.организаций/ В.И. Сивоглазов, А.А. Каменский, Н.Ю. Сарычева  – М.: Просвещение, 2021</t>
  </si>
  <si>
    <t>Технология : 8 класс: учебник / Е.С. Глозман, О.А. Кожина, Ю.Л. Хотунцев и др. М., ООО "Дрофа", 2021.</t>
  </si>
  <si>
    <t>Виноградова, Н. Ф. Основы безопасности жизнедеятельности. 8—9 классы. Рабочая программа. М., Вентана-Граф, 2019</t>
  </si>
  <si>
    <t>"Занимательный русский язык", Панина Е.С. Протокол заседания МО учителей гуманитарных дисциплин №1 от 29.08.2023</t>
  </si>
  <si>
    <t>Примерная рабочая программа курса внеурочной деятельности  "Основы программирования"  Одобрена решением федерального учебно-методического объединения по общему образованию Протокол   № 5/22 от 25.08.2022г, Москва, 2022 (edsoo.ru) https://edsoo.ru/Primernaya_rabochaya_programma_kursa_vneurochnoj_deyatelnosti_osnovi_programmirovaniya_dlya_5_6_klassov_obrazovatelnih_organizacij_.htm</t>
  </si>
  <si>
    <t>"Россия - мои горизонты" БвБ (программа в разработке)</t>
  </si>
  <si>
    <t>БвБ (программа в разработке)</t>
  </si>
  <si>
    <t xml:space="preserve">Россия - мои горизонты </t>
  </si>
  <si>
    <t>Информационная безопасность "Цифровая гигиена"</t>
  </si>
  <si>
    <t>Координационным советом учебно-методических объединений в системе общего образования Самарской области (протокол № 27 от 21.08.2019)</t>
  </si>
  <si>
    <t>"Психологическая Служба" Лукерьянова Н.Г., в разработке</t>
  </si>
  <si>
    <t>тренинг</t>
  </si>
  <si>
    <t>20</t>
  </si>
  <si>
    <t>Лукерьянова Н.Г., в разработке</t>
  </si>
  <si>
    <t xml:space="preserve">Психологическая Служба </t>
  </si>
  <si>
    <t>"Занимательная математика", Кудашева О.А. Протокол заседания МО учителей  математики и физики №1 от 29.08.2023</t>
  </si>
  <si>
    <t>Театральная студия"43 кадр" Панина Е.С., в разработке</t>
  </si>
  <si>
    <t>Театральгная студия</t>
  </si>
  <si>
    <t>Панина Е.С., в разработке</t>
  </si>
  <si>
    <t xml:space="preserve">Театральная студия"43 кадр" </t>
  </si>
  <si>
    <t>Театральная студия</t>
  </si>
  <si>
    <t xml:space="preserve">Музей и дети. </t>
  </si>
  <si>
    <t>Богданов  И.О. МБОУ Школа№ 43 г.о. Самара,Приказ № 164- од от 31.08.2020</t>
  </si>
  <si>
    <t>Протокол заседания МО учителей начальных классов№ 1 от 29.08.2022</t>
  </si>
  <si>
    <t xml:space="preserve">Я здоров </t>
  </si>
  <si>
    <t>"Музей и дети" Богданов  И.О. МБОУ Школа№ 43 г.о. Самара,Приказ № 164- од от 31.08.2020</t>
  </si>
  <si>
    <t xml:space="preserve"> Кузнецова Н.А. Протокол заседания МО учителей  математики и физики №1 от 29.08.2023</t>
  </si>
  <si>
    <t>Занимательная физика</t>
  </si>
  <si>
    <t xml:space="preserve">https://edsoo.ru/Primernaya_rabochaya_programma_kursa_vneurochnoj_deyatelnosti_Proektno_issledovatelskaya_deyatelnost_gumanitarnoe_napravlenie_o.htm </t>
  </si>
  <si>
    <t xml:space="preserve">"Проектно-исследовательская деятельность" Одобрена решением федерального учебно-методического объединения по общему образованию Протокол   № 5/22 от 25.08.2022г, Москва, 2022 (edsoo.ru) </t>
  </si>
  <si>
    <t xml:space="preserve"> Лукерьянова Н.Г., в разработке</t>
  </si>
  <si>
    <t>Психологическая Служба</t>
  </si>
  <si>
    <t>Занимательная химия</t>
  </si>
  <si>
    <t>Лобкарева М.А. Протокол заседания МО учителей естественно-научного цикла №1 от 29.08.2023</t>
  </si>
  <si>
    <t>ИГЗ по химии</t>
  </si>
  <si>
    <t>Проектная деятельность</t>
  </si>
  <si>
    <t>Протокол заседания МО № 1 от 29.08.2022</t>
  </si>
  <si>
    <t>Учебный план 6 а,б,в,г  классов МБОУ Школы №43 г.о. Самары на 2023-2024 уч. год</t>
  </si>
  <si>
    <t>Учебный план 7 а,б,в,г,д  классов МБОУ Школы №43 г.о. Самары на 2023-2024 уч. год</t>
  </si>
  <si>
    <t>Предпрофильный курс в рамках сетевого взаимодействия</t>
  </si>
  <si>
    <t>год</t>
  </si>
  <si>
    <t>программа предпрофильной подготовки</t>
  </si>
  <si>
    <t>Учебный план 8 а,б,в,г  классов МБОУ Школы №43 г.о. Самары на 2023-2024 уч. год</t>
  </si>
  <si>
    <t>Учебный план 9 а,б,в классов МБОУ Школы №43 г.о. Самары на 2023-2024 уч. год</t>
  </si>
  <si>
    <t xml:space="preserve">2 / 4 </t>
  </si>
  <si>
    <t>68 / 136</t>
  </si>
  <si>
    <t>2 / 3</t>
  </si>
  <si>
    <t>68 / 102</t>
  </si>
  <si>
    <t>1 / 4</t>
  </si>
  <si>
    <t>34 / 136</t>
  </si>
  <si>
    <t xml:space="preserve">2 / 5 </t>
  </si>
  <si>
    <t>68 / 170</t>
  </si>
  <si>
    <t>1 / 3</t>
  </si>
  <si>
    <t>2 / 4</t>
  </si>
  <si>
    <t xml:space="preserve">1 </t>
  </si>
  <si>
    <t>Решение экономических задач</t>
  </si>
  <si>
    <t>10</t>
  </si>
  <si>
    <t>Протокол №1 МО учителей математика от 29.08.2023</t>
  </si>
  <si>
    <t>"Разговоры о важном"</t>
  </si>
  <si>
    <t>кружок</t>
  </si>
  <si>
    <t>"Россия - мои горизонты"</t>
  </si>
  <si>
    <t>"Россия - моя история"</t>
  </si>
  <si>
    <t>ИУП /ПК
1*.Е-н</t>
  </si>
  <si>
    <t>ИУП /ПК 
2. Техн.</t>
  </si>
  <si>
    <t>ИУП /ПК 
3. Е-Н</t>
  </si>
  <si>
    <t>ИУП /ПК 
4. Унв.</t>
  </si>
  <si>
    <t>ИУП /ПК 
5. Гум</t>
  </si>
  <si>
    <t>ИУП /ПК 
6. Е-Н</t>
  </si>
  <si>
    <t>ИУП /ПК 
7.Техн</t>
  </si>
  <si>
    <t>ИУП /ПК 
8. Унв</t>
  </si>
  <si>
    <t>ИУП /ПК 
9. Е.-Н</t>
  </si>
  <si>
    <t>ИУП /ПК 
10. Гум</t>
  </si>
  <si>
    <t>ИУП /ПК 
11. Техн</t>
  </si>
  <si>
    <t>ИУП /ПК 
12. Техн</t>
  </si>
  <si>
    <t>ИУП /ПК 
13. Техн</t>
  </si>
  <si>
    <t>ИУП /ПК 
14. Гум</t>
  </si>
  <si>
    <t>ИУП /ПК 
15 Гум</t>
  </si>
  <si>
    <t>ИУП /ПК 
16. Техн</t>
  </si>
  <si>
    <t>ИУП /ПК 
17. С-Э</t>
  </si>
  <si>
    <t>ИУП /ПК 
18. Техн</t>
  </si>
  <si>
    <t>ИУП /ПК 
19. Е-н</t>
  </si>
  <si>
    <t>ИУП /ПК 
20. Унв</t>
  </si>
  <si>
    <t>ИУП /ПК 
21. Техн</t>
  </si>
  <si>
    <t>ИУП /ПК 
22. Гум</t>
  </si>
  <si>
    <t xml:space="preserve">https://edsoo.ru/Federalnaya_rabochaya_programma_srednego_obschego_obrazovaniya_predmeta_Russkij_yazik_.htm </t>
  </si>
  <si>
    <t xml:space="preserve">https://edsoo.ru/Primernaya_rabochaya_programma_srednego_obschego_obrazovaniya_predmeta_Literatura_6.htm </t>
  </si>
  <si>
    <t xml:space="preserve">https://edsoo.ru/Primernaya_rabochaya_programma_srednego_obschego_obrazovaniya_predmeta_Anglijskij_yazik_.htm </t>
  </si>
  <si>
    <t>10-11</t>
  </si>
  <si>
    <t>ИУП /ПК 
23. Техн</t>
  </si>
  <si>
    <t>ИУП /ПК 
24. Гум</t>
  </si>
  <si>
    <t>ИУП /ПК 
25. Техн</t>
  </si>
  <si>
    <t>ИУП /ПК 
26. Техн</t>
  </si>
  <si>
    <t>ИУП /ПК 
27. Техн</t>
  </si>
  <si>
    <t>ИУП /ПК 
28. Гум</t>
  </si>
  <si>
    <t>ИУП /ПК 
29. Е-н</t>
  </si>
  <si>
    <t>ИУП /ПК 
30. Техн</t>
  </si>
  <si>
    <t>ИУП /ПК 
31. Е-Н</t>
  </si>
  <si>
    <t>ИУП /ПК 
32. Техн</t>
  </si>
  <si>
    <t>ИУП /ПК 
33. Техн</t>
  </si>
  <si>
    <t>ИУП /ПК 
34. Техн</t>
  </si>
  <si>
    <t>ИУП /ПК 
35. Техн</t>
  </si>
  <si>
    <t>ИУП /ПК 
36. Унив</t>
  </si>
  <si>
    <t>ИУП /ПК 
37. Техн</t>
  </si>
  <si>
    <t>ИУП /ПК 
38. Унив</t>
  </si>
  <si>
    <t>ИУП /ПК 
39. Унив</t>
  </si>
  <si>
    <t>ИУП /ПК 
40 Соц-Экон</t>
  </si>
  <si>
    <t>ИУП /ПК 
41. Е-Н</t>
  </si>
  <si>
    <t>ИУП /ПК 
42. Е-Н</t>
  </si>
  <si>
    <t xml:space="preserve">https://edsoo.ru/Primernaya_rabochaya_programma_srednego_obschego_obrazovaniya_predmeta_Informatika_.htm </t>
  </si>
  <si>
    <t>Босова Л.Л., Босова А.Ю.Информатика.ООО «БИНОМ. Лаборатория знаний,2023</t>
  </si>
  <si>
    <t>https://edsoo.ru/Primernaya_rabochaya_programma_srednego_obschego_obrazovaniya_predmeta_Informatika_uglublennij_uroven.htm</t>
  </si>
  <si>
    <t xml:space="preserve">Информатика. 11 класс. Базовый и углубленный уровни : учебник: в 2 ч. / К. Ю. Поляков, Е. А. Еремин. —
М. : БИНОМ. Лаборатория знаний, 2019. </t>
  </si>
  <si>
    <t>Рыбченкова Л.М., Александрова О.М., Нарушевич А.Г. и другие Русский язык.Акционерное общество «Издательство «Просвещение»,2021</t>
  </si>
  <si>
    <t>Лебедев   Ю.В. Литература. Акционерное общество «Издательство «Просвещение»,2021</t>
  </si>
  <si>
    <t xml:space="preserve">Алимов Ш.А. и др. (10-11)Алгебра и начала математического анализа.(Базовый/Углублённый), АО «Издательство
«Просвещение», 2023
</t>
  </si>
  <si>
    <t xml:space="preserve">Алгебра и начала математического анализа.
Алимов Ш.А. и др. (10-11)
(Базовый/Углублённый), АО «Издательство
«Просвещение», 2023
</t>
  </si>
  <si>
    <t xml:space="preserve">https://edsoo.ru/Primernaya_rabochaya_programma_srednego_obschego_obrazovaniya_predmeta_Matematika_uglublennij_uroven.htm </t>
  </si>
  <si>
    <t xml:space="preserve">
Геометрия, 10-11 класс, 
Атанасян Л.С., Бутузов В.Ф., Кадомцев
С.Б. и другие , АО «Издательство
«Просвещение», 2023
</t>
  </si>
  <si>
    <t xml:space="preserve">https://edsoo.ru/Primernaya_rabochaya_programma_srednego_obschego_obrazovaniya_predmeta_Informatika_uglublennij_uroven.htm </t>
  </si>
  <si>
    <t>Г.Я. Макишев, Г.Г. Буховцев,Сотский  А.А. Физика.10-11 класс. М.Просвещение ,2023</t>
  </si>
  <si>
    <t xml:space="preserve">https://edsoo.ru/Primernaya_rabochaya_programma_srednego_obschego_obrazovaniya_predmeta_Fizika_.htm  </t>
  </si>
  <si>
    <t xml:space="preserve">https://edsoo.ru/Primernaya_rabochaya_programma_srednego_obschego_obrazovaniya_predmeta_Fizika_uglublennij_uroven.htm </t>
  </si>
  <si>
    <t>Касьянов В.А. Физика.АО «Издательство Просвещение»,2021</t>
  </si>
  <si>
    <t>https://edsoo.ru/Primernaya_rabochaya_programma_srednego_obschego_obrazovaniya_predmeta_Himiya_bazovij_uroven.htm</t>
  </si>
  <si>
    <t>Габриелян О.С., Остроумов И.Г., Сладков С.А. Химия .10 класс. М. Просвещение, 2022</t>
  </si>
  <si>
    <t>https://edsoo.ru/Primernaya_rabochaya_programma_srednego_obschego_obrazovaniya_predmeta_Himiya_uglublennij_uroven.htm</t>
  </si>
  <si>
    <t>Еремин В.В., Кузьменко  Н.Е., Теренин   В.И. под редакцией  Лунина  В.В.. Химия(углубленный  уровень) 10 классМ.Просвещение.2023</t>
  </si>
  <si>
    <t>Пасечник В.В., Каменский А.А., Рубцов A.M. и др. /Под ред. Пасечника В.В. Биология (базовый уровень)М.Просвещение.2022</t>
  </si>
  <si>
    <t>Пасечник В.В., Каменский А.А., Рубцов A.M. и др. /Под ред. Пасечника В.В. Биология (углубленный уровень)М.Просвещение.2019</t>
  </si>
  <si>
    <t xml:space="preserve">https://edsoo.ru/Primernaya_rabochaya_programma_srednego_obschego_obrazovaniya_predmeta_Biologiya_.htm </t>
  </si>
  <si>
    <t>https://edsoo.ru/Primernaya_rabochaya_programma_srednego_obschego_obrazovaniya_predmeta_Biologiya_uglublennij_uroven.htm</t>
  </si>
  <si>
    <t xml:space="preserve">https://edsoo.ru/Federalnaya_rabochaya_programma_srednego_obschego_obrazovaniya_predmeta_Istoriya_.htm </t>
  </si>
  <si>
    <t xml:space="preserve">https://edsoo.ru/Primernaya_rabochaya_programma_srednego_obschego_obrazovaniya_predmeta_Istoriya_uglublennij_uroven.htm </t>
  </si>
  <si>
    <t>Всеобщая история. Новейшая история. Учебник. 10 класс. О.С.Сороко-Цюпа, А.О.Сороко-Цюпа, Москва, Просвещение, 2023.
История России, 10 класс.. Горинов М.М., ДаниловиА.А. в трех частях, Москва, Просвещение, 2023.Горинов М. М., Данилов А. А., Моруков М. Ю. и др./под ред. Торкунова А.В. История России   В 3-х частях.М.Просвещение.2018</t>
  </si>
  <si>
    <t>Борисов Н.С., Левандовский А.А.; под редакцией Карпова С.П.История России с древнейщих времен до 1914 г. ( углубленный уровень) ,2021</t>
  </si>
  <si>
    <t xml:space="preserve">https://edsoo.ru/Federalnaya_rabochaya_programma_srednego_obschego_obrazovaniya_predmeta_Obschestvoznanie_.htm </t>
  </si>
  <si>
    <t xml:space="preserve">https://edsoo.ru/Primernaya_rabochaya_programma_srednego_obschego_obrazovaniya_predmeta_Obschestvoznanie_uglublennij_uroven_.htm </t>
  </si>
  <si>
    <t>Боголюбов Л.Н., Лазебниковой А.Ю., Матвеев А.И. и другие, под редакцией Боголюбова Л.Н., Лазебниковой А.Ю.Акционерное общество «Издательство «Просвещение»,2023</t>
  </si>
  <si>
    <t>https://edsoo.ru/Federalnaya_rabochaya_programma_srednego_obschego_obrazovaniya_predmeta_Geografiya_.htm</t>
  </si>
  <si>
    <t>Гладкий Ю.Н., Николина В.В.Акционерное общество «Издательство «Просвещение» . 2021</t>
  </si>
  <si>
    <t>https://edsoo.ru/Federalnaya_rabochaya_programma_srednego_obschego_obrazovaniya_predmeta_Osnovi_bezopasnosti_zhiznedeyatelnosti_Variant_1_.htm</t>
  </si>
  <si>
    <t>Хренников   Б.О., Гололобов  Н.В.идр. Под ред. Хренникова  Б.О. ОБЖ.Акционерное общество «Издательство «Просвещение»</t>
  </si>
  <si>
    <t>https://multiurok.ru/files/rabochaia-programma-po-fizicheskoi-kulture-dlia-52.html#:~:text=%D0%A0%D0%B0%D0%B1%D0%BE%D1%87%D0%B0%D1%8F%20%D0%BF%D1%80%D0%BE%D0%B3%D1%80%D0%B0%D0%BC%D0%BC%D0%B0%20%D0%BF%D0%BE,2012.%20%2D%20237%20%D1%81.</t>
  </si>
  <si>
    <t>Лях В.И. Физическая культура.Акционерное общество «Издательство «Просвещение»,2021</t>
  </si>
  <si>
    <t>Учебный план _10а,б_ класса МБОУ Школы №43___на 2023-2024 уч. год</t>
  </si>
  <si>
    <t>Учебный план _11а,б_ класса МБОУ Школы №43_______________ на 2023-2024 уч. год</t>
  </si>
  <si>
    <t>математика, информатика, физика, химия, обществознание,биология,химия</t>
  </si>
  <si>
    <t xml:space="preserve"> "Проектная деятельность"</t>
  </si>
  <si>
    <t>" Нравственные основы семейной жизни"</t>
  </si>
  <si>
    <t>"Жизнь ученических сообществв"</t>
  </si>
  <si>
    <t xml:space="preserve"> Психологический тренинг</t>
  </si>
  <si>
    <t xml:space="preserve"> " Я здоров"</t>
  </si>
  <si>
    <t>ИУП /ПК 
2. Техн.1</t>
  </si>
  <si>
    <t>ИУП /ПК 
3. Техн2</t>
  </si>
  <si>
    <t>ИУП /ПК 
4. Гум</t>
  </si>
  <si>
    <t>ИУП /ПК 
5.универ</t>
  </si>
  <si>
    <t>Решение задач по генетике</t>
  </si>
  <si>
    <t>Практикум по химии</t>
  </si>
  <si>
    <t>История в лицах</t>
  </si>
  <si>
    <t>Сложные вопросы политологии</t>
  </si>
  <si>
    <t>"Россия - моя история" в разработке</t>
  </si>
  <si>
    <t xml:space="preserve"> "Проектная деятельность"МБОУ Школа № 43г.о. Самара,  Кузьмюк  И.В.приказ № 164- од от 31.08.2020</t>
  </si>
  <si>
    <t>"Нравственные основы семейной жизни"Благотворительный фонд «Просветитель», 2017. Авторы: Моисеев Д.А., Монахиня Нина (Крыгина Н.Н.)</t>
  </si>
  <si>
    <t>"Россия - мои горизонты" в разработке</t>
  </si>
  <si>
    <t xml:space="preserve">"Разговоры о важномhttps://edsoo.ru/Primernaya_rabochaya_programma_kursa_vneurochnoj_deyatelnosti_Razgovori_o_vazhnom_NOO_OOO_SOO_.htm </t>
  </si>
  <si>
    <t>"Жизнь ученических сообщест МБОУ Школа № 43г.о. Самара, приказ № 164- од от 31.08.2020в"</t>
  </si>
  <si>
    <t>10=11</t>
  </si>
  <si>
    <t>" Психологический тренинг"МБОУ Школа № 43г.о. Самара, Лукерьянова Н.Г. приказ № 164- од от 31.08.2020</t>
  </si>
  <si>
    <t xml:space="preserve"> " Я здоров"МБОУ Школа № 43г.о. Самара,   Кузьмюк  И.В.приказ № 164- од от 31.08.2020</t>
  </si>
  <si>
    <t>Бабайцева В.В.. Русский язык.10-11 класс. (углубленный уровень)М.Просвещение.2020</t>
  </si>
  <si>
    <t>углубленный</t>
  </si>
  <si>
    <t>Бабайцева В.В.Русский язык (углубленный уровень)М.Просвещение.2021</t>
  </si>
  <si>
    <t>Ерофеева   О.Ю., Воскресенская  Е.Н. Примерная рабочая программа по учебному курсу  "Родной язык"  СИПКРО,2020</t>
  </si>
  <si>
    <t>11</t>
  </si>
  <si>
    <t>Лебедев  Ю.В. ,Михайлов  О.Н., Шайтанов  И.О. Литература.10-11 класс М..,Просвещение ,2018</t>
  </si>
  <si>
    <t>Апальков  В.Г. Английский язык. 10-11 класс .М. Просвещение 2018</t>
  </si>
  <si>
    <t>ВаулинаЕ.О, Дули Д.,Подоляко О.Е. Spotliqht    11 класс , М.Просвещение,2018</t>
  </si>
  <si>
    <t>Мильруд  Р.П.,Суворова   Ж.А. Звездный английский. М. Просвещение 2019</t>
  </si>
  <si>
    <t>Баранова  К.М., Мильруд   Р.П., Копылова В.В. Идр  Звездный английский.  М., Просвещение,2020</t>
  </si>
  <si>
    <t>3алг.+2 геом</t>
  </si>
  <si>
    <t>Геметрия. Сборник рабочих программ. 10-11 классы, Сост. Бурмистрова Т. А. АО «Издательство
«Просвещение», 2019</t>
  </si>
  <si>
    <t xml:space="preserve">Геометрия, 10-11 класс, 
Атанасян Л.С., Бутузов В.Ф., Кадомцев
С.Б. и другие , АО «Издательство
«Просвещение», 2019
</t>
  </si>
  <si>
    <t>Алгебра и начала математического анализа. Сборник рабочих программ. 10-11 классы, Сост. Бурмистрова Т. А. АО «Издательство «Просвещение», 2019</t>
  </si>
  <si>
    <t>5алг.+2 геом</t>
  </si>
  <si>
    <t xml:space="preserve">Алгебра и начала математического анализа.
Алимов Ш.А. и др. (10-11)
(Базовый/Углублённый), АО «Издательство
«Просвещение», 2019
</t>
  </si>
  <si>
    <t>Данилов А. А., О. Н. Журавлева, И. Е. Барыкина. Рабочая программа и тематическое планирование курса"История России" 6-10 классы, Москва, Просвещение, 2020</t>
  </si>
  <si>
    <t>6-10</t>
  </si>
  <si>
    <t>Всеобщая история. Новейшая история. Учебник. 10 класс. О.С.Сороко-Цюпа, А.О.Сороко-Цюпа, Москва, Просвещение, 2019.
История России, 10 класс.. Горинов М.М., ДаниловиА.А. в трех частях, Москва, Просвещение, 2019.Горинов М. М., Данилов А. А., Моруков М. Ю. и др./под ред. Торкунова А.В. История России   В 3-х частях.М.Просвещение.2018</t>
  </si>
  <si>
    <t>Арсентьев   В.П., Данилов А. А.  Под редакцией Торкунова А.В.  Программа по истории.10-11 класс .М.Просвещение.2018</t>
  </si>
  <si>
    <t>Ким, С. В. Основы безопасности жизнедеятельности. Базовый уровень. Рабочая программа. 10–11 классы. М., Вентана-Граф, 2019</t>
  </si>
  <si>
    <t>Ким С.В., Горский В.А. Основы безопасности жизнедеятельности. М.Вентана-Граф.20119</t>
  </si>
  <si>
    <t>И.В. Лях, А.С. Зданевич . Физическая культура.10-11- класс. М.Просвещение,2018</t>
  </si>
  <si>
    <t>Г.Я. Макишев, Г.Г. Буховцев , Сотский А.А.Физика.10-11 клавсс.Базовый и профильный уровень. М.Просвещение ,2018</t>
  </si>
  <si>
    <t>Мякишев Г.Я., Петрова М.А., Угольников О.С. и другие Физика.Общество с ограниченной ответственностью «ДРОФА»,2020</t>
  </si>
  <si>
    <t xml:space="preserve"> Лунин  В.В.   Еремин  В.В.Химия (углубленный  уровень) 10-11 класс.М.Просвещение.2018</t>
  </si>
  <si>
    <t xml:space="preserve"> Лунин  В.В.   Еремин  В.В.Химия (углубленный  уровень) 10-11 класс.М.Просвещение.2023</t>
  </si>
  <si>
    <t>Информатика. Примерные рабочие программы. 10–11 классы: учебно-методическое пособие / сост. К. Л. Бутягина. — 2-е изд., стереотип. — М. : БИНОМ. Лаборатория знаний, 2018.  Программа к УМК «ИНФОРМАТИКА» К. Ю. Полякова, Е. А. Еремина. 10–11 классы. Базовый и углубленный уровни (Авторы: К. Ю. Поляков, Е. А. Еремин)</t>
  </si>
  <si>
    <t>Поляков К.Ю., Еремин Е.А.Информатика (в 2 частях)Общество с ограниченной ответственностью «БИНОМ. Лаборатория знаний»,2023</t>
  </si>
  <si>
    <t xml:space="preserve">Котова А.О., Лискова Т.Е.    Обществознание ,10-11- класс. (базовый уровень) М., Просещение,2018                                                                                       </t>
  </si>
  <si>
    <t xml:space="preserve">Котова А.О., Лискова Т.Е.    Обществознание ,10-11- класс. (базовый уровень) М., Просещение,2019                                                                                       </t>
  </si>
  <si>
    <t>Экономика. Рабочая программа : 10—11 классы . Базовый и углубленный уровни: учебнометодическое пособие / Т. Л. Дихтяр. — М. : Дрофа, 2018</t>
  </si>
  <si>
    <t xml:space="preserve">Экономика. 11 класс. Базовый и углубленный уровни. Учебник/Р.И. Хасбулатов  — М. : ДРОФА, корпорация "Российский учебник", 2018 </t>
  </si>
  <si>
    <t>Боголюбов Л.Н., Лукашева Е.А., Матвеев А.И. Право .10-11 класс.М.Просвещение.2018</t>
  </si>
  <si>
    <t xml:space="preserve"> Боголюбов   Л.Н. идр Право. 11 класс. Базовый и углубленный уровни. Учебник/ — М. : ДРОФА, корпорация "Российский учебник", 2018 </t>
  </si>
  <si>
    <t>Примерная рабочая программа по географии. Бахчиева  О.А..  География: 10-11 класс; базовый и углубленный уровень.- М., Вентана - Граф,2021</t>
  </si>
  <si>
    <t>Бахчиева  О.А. География. 10-11 клас, М. Вентана Граф,2021</t>
  </si>
  <si>
    <t xml:space="preserve">   "Линия жизни"Пасечник В.В., Каменский А.А., Рубцов A.M. Биология.10-11 класс. (углубленный уровень)М.Просвещение.2018</t>
  </si>
  <si>
    <t>Пасечник В.В.,Каменский А.А.,Рубцов А.М.и другие;под редакцией Пасечника В.В.Акционерное общество «Издательство «Просвещение».2021</t>
  </si>
  <si>
    <t xml:space="preserve">Родной (русский) язык </t>
  </si>
  <si>
    <r>
      <t xml:space="preserve">Иностранный язык </t>
    </r>
    <r>
      <rPr>
        <sz val="14"/>
        <color rgb="FFFF0000"/>
        <rFont val="Times New Roman"/>
        <family val="1"/>
        <charset val="204"/>
      </rPr>
      <t>(английский</t>
    </r>
    <r>
      <rPr>
        <sz val="14"/>
        <color theme="1"/>
        <rFont val="Times New Roman"/>
        <family val="1"/>
        <charset val="204"/>
      </rPr>
      <t>)</t>
    </r>
  </si>
  <si>
    <t>"Нравственные основы семейной жизни"</t>
  </si>
  <si>
    <t>"Разговоры о важном</t>
  </si>
  <si>
    <t xml:space="preserve">"Жизнь ученических сообщест </t>
  </si>
  <si>
    <t>МБОУ Школа № 43г.о. Самара, приказ № 164- од от 31.08.2020в"</t>
  </si>
  <si>
    <t>" Психологический тренинг"</t>
  </si>
  <si>
    <t>МБОУ Школа № 43г.о. Самара, Лукерьянова Н.Г. приказ № 164- од от 31.08.2020</t>
  </si>
  <si>
    <t>МБОУ Школа № 43г.о. Самара,   Кузьмюк  И.В.приказ № 164- од от 31.08.2020</t>
  </si>
  <si>
    <t>Благотворительный фонд «Просветитель», 2017. Авторы: Моисеев Д.А., Монахиня Нина (Крыгина Н.Н.)</t>
  </si>
  <si>
    <t xml:space="preserve">https://edsoo.ru/Primernaya_rabochaya_programma_kursa_vneurochnoj_deyatelnosti_Razgovori_o_vazhnom_NOO_OOO_SOO_.htm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</si>
</sst>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Calibri (Основной текст)_x0000_"/>
      <charset val="204"/>
    </font>
    <font>
      <sz val="14"/>
      <name val="Calibri (Основной текст)_x0000_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.5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thin">
        <color indexed="64"/>
      </left>
      <right style="medium">
        <color rgb="FF000099"/>
      </right>
      <top style="medium">
        <color indexed="64"/>
      </top>
      <bottom/>
      <diagonal/>
    </border>
    <border>
      <left style="thin">
        <color indexed="64"/>
      </left>
      <right style="medium">
        <color rgb="FF000099"/>
      </right>
      <top/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99"/>
      </right>
      <top/>
      <bottom style="medium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E5E5E5"/>
      </left>
      <right/>
      <top/>
      <bottom style="medium">
        <color rgb="FFE5E5E5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704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1" fillId="0" borderId="10" xfId="0" applyFont="1" applyBorder="1"/>
    <xf numFmtId="0" fontId="13" fillId="0" borderId="20" xfId="0" applyFont="1" applyBorder="1" applyAlignment="1">
      <alignment horizontal="center"/>
    </xf>
    <xf numFmtId="0" fontId="16" fillId="0" borderId="10" xfId="0" applyFont="1" applyBorder="1"/>
    <xf numFmtId="0" fontId="10" fillId="0" borderId="0" xfId="0" applyFont="1"/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49" fontId="5" fillId="0" borderId="12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>
      <alignment horizontal="left" vertical="top" wrapText="1"/>
    </xf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 applyProtection="1">
      <alignment horizontal="center" vertical="top" wrapText="1"/>
      <protection locked="0"/>
    </xf>
    <xf numFmtId="164" fontId="23" fillId="0" borderId="2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21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41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1" fontId="13" fillId="0" borderId="20" xfId="0" applyNumberFormat="1" applyFont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/>
    </xf>
    <xf numFmtId="164" fontId="12" fillId="2" borderId="25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1" fillId="0" borderId="17" xfId="0" applyFont="1" applyBorder="1" applyAlignment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5" borderId="49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49" fontId="5" fillId="5" borderId="14" xfId="0" applyNumberFormat="1" applyFont="1" applyFill="1" applyBorder="1" applyAlignment="1">
      <alignment horizontal="center" vertical="top" wrapText="1"/>
    </xf>
    <xf numFmtId="49" fontId="5" fillId="5" borderId="19" xfId="0" applyNumberFormat="1" applyFont="1" applyFill="1" applyBorder="1" applyAlignment="1">
      <alignment horizontal="center" vertical="top" wrapText="1"/>
    </xf>
    <xf numFmtId="49" fontId="2" fillId="5" borderId="19" xfId="0" applyNumberFormat="1" applyFont="1" applyFill="1" applyBorder="1" applyAlignment="1">
      <alignment horizontal="left" vertical="top" wrapText="1"/>
    </xf>
    <xf numFmtId="49" fontId="5" fillId="5" borderId="18" xfId="0" applyNumberFormat="1" applyFont="1" applyFill="1" applyBorder="1" applyAlignment="1">
      <alignment horizontal="center" vertical="top" wrapText="1"/>
    </xf>
    <xf numFmtId="49" fontId="5" fillId="5" borderId="12" xfId="0" applyNumberFormat="1" applyFont="1" applyFill="1" applyBorder="1" applyAlignment="1">
      <alignment horizontal="center" vertical="top" wrapText="1"/>
    </xf>
    <xf numFmtId="49" fontId="7" fillId="5" borderId="12" xfId="0" applyNumberFormat="1" applyFont="1" applyFill="1" applyBorder="1" applyAlignment="1">
      <alignment horizontal="left" vertical="top" wrapText="1"/>
    </xf>
    <xf numFmtId="49" fontId="2" fillId="5" borderId="12" xfId="0" applyNumberFormat="1" applyFont="1" applyFill="1" applyBorder="1" applyAlignment="1">
      <alignment horizontal="left" vertical="top" wrapText="1"/>
    </xf>
    <xf numFmtId="164" fontId="6" fillId="7" borderId="20" xfId="0" applyNumberFormat="1" applyFont="1" applyFill="1" applyBorder="1" applyAlignment="1">
      <alignment horizontal="center" vertical="top"/>
    </xf>
    <xf numFmtId="164" fontId="14" fillId="7" borderId="20" xfId="0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32" fillId="0" borderId="17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36" fillId="5" borderId="12" xfId="1" applyNumberFormat="1" applyFill="1" applyBorder="1" applyAlignment="1" applyProtection="1">
      <alignment horizontal="left" vertical="top" wrapText="1"/>
    </xf>
    <xf numFmtId="0" fontId="37" fillId="0" borderId="17" xfId="0" applyFont="1" applyBorder="1" applyAlignment="1" applyProtection="1">
      <alignment horizontal="left" vertical="top" wrapText="1"/>
      <protection locked="0"/>
    </xf>
    <xf numFmtId="49" fontId="2" fillId="5" borderId="19" xfId="0" applyNumberFormat="1" applyFont="1" applyFill="1" applyBorder="1" applyAlignment="1">
      <alignment horizontal="center" vertical="top" wrapText="1"/>
    </xf>
    <xf numFmtId="49" fontId="2" fillId="6" borderId="19" xfId="0" applyNumberFormat="1" applyFont="1" applyFill="1" applyBorder="1" applyAlignment="1">
      <alignment horizontal="left" vertical="top" wrapText="1"/>
    </xf>
    <xf numFmtId="49" fontId="2" fillId="6" borderId="19" xfId="0" applyNumberFormat="1" applyFont="1" applyFill="1" applyBorder="1" applyAlignment="1">
      <alignment horizontal="center" vertical="top" wrapText="1"/>
    </xf>
    <xf numFmtId="49" fontId="2" fillId="5" borderId="12" xfId="0" applyNumberFormat="1" applyFont="1" applyFill="1" applyBorder="1" applyAlignment="1">
      <alignment horizontal="center" vertical="top" wrapText="1"/>
    </xf>
    <xf numFmtId="49" fontId="2" fillId="6" borderId="12" xfId="0" applyNumberFormat="1" applyFont="1" applyFill="1" applyBorder="1" applyAlignment="1">
      <alignment horizontal="left" vertical="top" wrapText="1"/>
    </xf>
    <xf numFmtId="49" fontId="2" fillId="6" borderId="12" xfId="0" applyNumberFormat="1" applyFont="1" applyFill="1" applyBorder="1" applyAlignment="1">
      <alignment horizontal="center" vertical="top" wrapText="1"/>
    </xf>
    <xf numFmtId="49" fontId="46" fillId="5" borderId="12" xfId="1" applyNumberFormat="1" applyFont="1" applyFill="1" applyBorder="1" applyAlignment="1" applyProtection="1">
      <alignment horizontal="left" vertical="top" wrapText="1"/>
    </xf>
    <xf numFmtId="49" fontId="40" fillId="5" borderId="12" xfId="0" applyNumberFormat="1" applyFont="1" applyFill="1" applyBorder="1" applyAlignment="1">
      <alignment horizontal="left" vertical="top" wrapText="1"/>
    </xf>
    <xf numFmtId="49" fontId="42" fillId="5" borderId="12" xfId="0" applyNumberFormat="1" applyFont="1" applyFill="1" applyBorder="1" applyAlignment="1">
      <alignment horizontal="left" vertical="top" wrapText="1"/>
    </xf>
    <xf numFmtId="49" fontId="42" fillId="5" borderId="12" xfId="0" applyNumberFormat="1" applyFont="1" applyFill="1" applyBorder="1" applyAlignment="1">
      <alignment horizontal="center" vertical="top" wrapText="1"/>
    </xf>
    <xf numFmtId="0" fontId="44" fillId="0" borderId="0" xfId="0" applyFont="1"/>
    <xf numFmtId="0" fontId="47" fillId="0" borderId="0" xfId="0" applyFont="1" applyAlignment="1">
      <alignment vertical="top" wrapText="1"/>
    </xf>
    <xf numFmtId="49" fontId="36" fillId="5" borderId="19" xfId="1" applyNumberFormat="1" applyFill="1" applyBorder="1" applyAlignment="1" applyProtection="1">
      <alignment horizontal="left" vertical="top" wrapText="1"/>
    </xf>
    <xf numFmtId="0" fontId="51" fillId="0" borderId="0" xfId="0" applyFont="1" applyAlignment="1">
      <alignment horizontal="left" vertical="center" readingOrder="1"/>
    </xf>
    <xf numFmtId="0" fontId="0" fillId="0" borderId="12" xfId="0" applyBorder="1"/>
    <xf numFmtId="0" fontId="3" fillId="0" borderId="2" xfId="0" applyFont="1" applyBorder="1" applyAlignment="1">
      <alignment horizontal="center" vertical="top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top" wrapText="1"/>
    </xf>
    <xf numFmtId="0" fontId="0" fillId="6" borderId="12" xfId="0" applyFill="1" applyBorder="1"/>
    <xf numFmtId="0" fontId="5" fillId="6" borderId="1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20" fillId="9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wrapText="1"/>
    </xf>
    <xf numFmtId="164" fontId="6" fillId="7" borderId="20" xfId="0" applyNumberFormat="1" applyFont="1" applyFill="1" applyBorder="1" applyAlignment="1" applyProtection="1">
      <alignment horizontal="center" vertical="top"/>
      <protection locked="0"/>
    </xf>
    <xf numFmtId="49" fontId="2" fillId="5" borderId="19" xfId="0" applyNumberFormat="1" applyFont="1" applyFill="1" applyBorder="1" applyAlignment="1" applyProtection="1">
      <alignment horizontal="left" vertical="top" wrapText="1"/>
      <protection locked="0"/>
    </xf>
    <xf numFmtId="49" fontId="2" fillId="5" borderId="43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4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left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45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2" fillId="6" borderId="19" xfId="0" applyNumberFormat="1" applyFont="1" applyFill="1" applyBorder="1" applyAlignment="1" applyProtection="1">
      <alignment horizontal="left" vertical="top" wrapText="1"/>
      <protection locked="0"/>
    </xf>
    <xf numFmtId="49" fontId="2" fillId="6" borderId="19" xfId="0" applyNumberFormat="1" applyFont="1" applyFill="1" applyBorder="1" applyAlignment="1" applyProtection="1">
      <alignment horizontal="center" vertical="top" wrapText="1"/>
      <protection locked="0"/>
    </xf>
    <xf numFmtId="0" fontId="0" fillId="6" borderId="19" xfId="0" applyFill="1" applyBorder="1" applyAlignment="1">
      <alignment horizontal="center" vertical="top"/>
    </xf>
    <xf numFmtId="0" fontId="0" fillId="6" borderId="19" xfId="0" applyFill="1" applyBorder="1"/>
    <xf numFmtId="49" fontId="2" fillId="6" borderId="12" xfId="0" applyNumberFormat="1" applyFont="1" applyFill="1" applyBorder="1" applyAlignment="1" applyProtection="1">
      <alignment horizontal="left" vertical="top" wrapText="1"/>
      <protection locked="0"/>
    </xf>
    <xf numFmtId="49" fontId="2" fillId="6" borderId="12" xfId="0" applyNumberFormat="1" applyFont="1" applyFill="1" applyBorder="1" applyAlignment="1" applyProtection="1">
      <alignment horizontal="center" vertical="top" wrapText="1"/>
      <protection locked="0"/>
    </xf>
    <xf numFmtId="0" fontId="0" fillId="6" borderId="12" xfId="0" applyFill="1" applyBorder="1" applyAlignment="1">
      <alignment horizontal="center" vertical="top"/>
    </xf>
    <xf numFmtId="164" fontId="6" fillId="7" borderId="42" xfId="0" applyNumberFormat="1" applyFont="1" applyFill="1" applyBorder="1" applyAlignment="1" applyProtection="1">
      <alignment horizontal="center" vertical="top"/>
      <protection locked="0"/>
    </xf>
    <xf numFmtId="164" fontId="14" fillId="7" borderId="42" xfId="0" applyNumberFormat="1" applyFont="1" applyFill="1" applyBorder="1" applyAlignment="1">
      <alignment horizontal="center" vertical="top" wrapText="1"/>
    </xf>
    <xf numFmtId="0" fontId="7" fillId="5" borderId="28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7" fillId="5" borderId="45" xfId="0" applyFont="1" applyFill="1" applyBorder="1" applyAlignment="1">
      <alignment horizontal="center" vertical="top" wrapText="1"/>
    </xf>
    <xf numFmtId="49" fontId="2" fillId="5" borderId="43" xfId="0" applyNumberFormat="1" applyFont="1" applyFill="1" applyBorder="1" applyAlignment="1" applyProtection="1">
      <alignment horizontal="left" vertical="top" wrapText="1"/>
      <protection locked="0"/>
    </xf>
    <xf numFmtId="49" fontId="2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29" fillId="5" borderId="12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5" fillId="5" borderId="2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8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top" wrapText="1"/>
    </xf>
    <xf numFmtId="49" fontId="5" fillId="5" borderId="43" xfId="0" applyNumberFormat="1" applyFont="1" applyFill="1" applyBorder="1" applyAlignment="1" applyProtection="1">
      <alignment horizontal="center" vertical="top" wrapText="1"/>
      <protection locked="0"/>
    </xf>
    <xf numFmtId="49" fontId="2" fillId="6" borderId="19" xfId="0" applyNumberFormat="1" applyFont="1" applyFill="1" applyBorder="1" applyAlignment="1" applyProtection="1">
      <alignment vertical="top" wrapText="1"/>
      <protection locked="0"/>
    </xf>
    <xf numFmtId="49" fontId="2" fillId="6" borderId="12" xfId="0" applyNumberFormat="1" applyFont="1" applyFill="1" applyBorder="1" applyAlignment="1" applyProtection="1">
      <alignment vertical="top" wrapText="1"/>
      <protection locked="0"/>
    </xf>
    <xf numFmtId="49" fontId="2" fillId="6" borderId="12" xfId="0" applyNumberFormat="1" applyFont="1" applyFill="1" applyBorder="1" applyAlignment="1">
      <alignment vertical="top" wrapText="1"/>
    </xf>
    <xf numFmtId="49" fontId="2" fillId="5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7" fillId="5" borderId="12" xfId="0" applyNumberFormat="1" applyFont="1" applyFill="1" applyBorder="1" applyAlignment="1" applyProtection="1">
      <alignment horizontal="left" vertical="top" wrapText="1"/>
      <protection locked="0"/>
    </xf>
    <xf numFmtId="49" fontId="29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7" fillId="6" borderId="12" xfId="0" applyNumberFormat="1" applyFont="1" applyFill="1" applyBorder="1" applyAlignment="1" applyProtection="1">
      <alignment horizontal="left" vertical="top" wrapText="1"/>
      <protection locked="0"/>
    </xf>
    <xf numFmtId="49" fontId="5" fillId="6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6" borderId="12" xfId="0" applyNumberFormat="1" applyFont="1" applyFill="1" applyBorder="1" applyAlignment="1">
      <alignment horizontal="center" vertical="top" wrapText="1"/>
    </xf>
    <xf numFmtId="164" fontId="6" fillId="7" borderId="24" xfId="0" applyNumberFormat="1" applyFont="1" applyFill="1" applyBorder="1" applyAlignment="1" applyProtection="1">
      <alignment horizontal="center" vertical="top"/>
      <protection locked="0"/>
    </xf>
    <xf numFmtId="1" fontId="6" fillId="7" borderId="20" xfId="0" applyNumberFormat="1" applyFont="1" applyFill="1" applyBorder="1" applyAlignment="1" applyProtection="1">
      <alignment horizontal="center" vertical="top"/>
      <protection locked="0"/>
    </xf>
    <xf numFmtId="1" fontId="6" fillId="7" borderId="20" xfId="0" applyNumberFormat="1" applyFont="1" applyFill="1" applyBorder="1" applyAlignment="1">
      <alignment horizontal="center" vertical="top"/>
    </xf>
    <xf numFmtId="49" fontId="5" fillId="5" borderId="2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29" xfId="0" applyNumberFormat="1" applyFont="1" applyFill="1" applyBorder="1" applyAlignment="1" applyProtection="1">
      <alignment horizontal="center" vertical="top" wrapText="1"/>
      <protection locked="0"/>
    </xf>
    <xf numFmtId="49" fontId="2" fillId="5" borderId="29" xfId="0" applyNumberFormat="1" applyFont="1" applyFill="1" applyBorder="1" applyAlignment="1" applyProtection="1">
      <alignment horizontal="left" vertical="top" wrapText="1"/>
      <protection locked="0"/>
    </xf>
    <xf numFmtId="49" fontId="2" fillId="5" borderId="29" xfId="0" applyNumberFormat="1" applyFont="1" applyFill="1" applyBorder="1" applyAlignment="1" applyProtection="1">
      <alignment horizontal="center" vertical="top" wrapText="1"/>
      <protection locked="0"/>
    </xf>
    <xf numFmtId="49" fontId="5" fillId="5" borderId="32" xfId="0" applyNumberFormat="1" applyFont="1" applyFill="1" applyBorder="1" applyAlignment="1" applyProtection="1">
      <alignment horizontal="center" vertical="top" wrapText="1"/>
      <protection locked="0"/>
    </xf>
    <xf numFmtId="49" fontId="5" fillId="5" borderId="33" xfId="0" applyNumberFormat="1" applyFont="1" applyFill="1" applyBorder="1" applyAlignment="1" applyProtection="1">
      <alignment horizontal="center" vertical="top" wrapText="1"/>
      <protection locked="0"/>
    </xf>
    <xf numFmtId="49" fontId="2" fillId="5" borderId="33" xfId="0" applyNumberFormat="1" applyFont="1" applyFill="1" applyBorder="1" applyAlignment="1" applyProtection="1">
      <alignment horizontal="left" vertical="top" wrapText="1"/>
      <protection locked="0"/>
    </xf>
    <xf numFmtId="49" fontId="2" fillId="5" borderId="33" xfId="0" applyNumberFormat="1" applyFont="1" applyFill="1" applyBorder="1" applyAlignment="1" applyProtection="1">
      <alignment horizontal="center" vertical="top" wrapText="1"/>
      <protection locked="0"/>
    </xf>
    <xf numFmtId="49" fontId="2" fillId="6" borderId="29" xfId="0" applyNumberFormat="1" applyFont="1" applyFill="1" applyBorder="1" applyAlignment="1" applyProtection="1">
      <alignment horizontal="left" vertical="top" wrapText="1"/>
      <protection locked="0"/>
    </xf>
    <xf numFmtId="49" fontId="2" fillId="6" borderId="29" xfId="0" applyNumberFormat="1" applyFont="1" applyFill="1" applyBorder="1" applyAlignment="1" applyProtection="1">
      <alignment horizontal="center" vertical="top" wrapText="1"/>
      <protection locked="0"/>
    </xf>
    <xf numFmtId="49" fontId="2" fillId="6" borderId="33" xfId="0" applyNumberFormat="1" applyFont="1" applyFill="1" applyBorder="1" applyAlignment="1" applyProtection="1">
      <alignment horizontal="left" vertical="top" wrapText="1"/>
      <protection locked="0"/>
    </xf>
    <xf numFmtId="49" fontId="2" fillId="6" borderId="29" xfId="0" applyNumberFormat="1" applyFont="1" applyFill="1" applyBorder="1" applyAlignment="1">
      <alignment horizontal="center" vertical="top" wrapText="1"/>
    </xf>
    <xf numFmtId="49" fontId="2" fillId="6" borderId="43" xfId="0" applyNumberFormat="1" applyFont="1" applyFill="1" applyBorder="1" applyAlignment="1" applyProtection="1">
      <alignment horizontal="left" vertical="top" wrapText="1"/>
      <protection locked="0"/>
    </xf>
    <xf numFmtId="49" fontId="2" fillId="6" borderId="33" xfId="0" applyNumberFormat="1" applyFont="1" applyFill="1" applyBorder="1" applyAlignment="1">
      <alignment horizontal="center" vertical="top" wrapText="1"/>
    </xf>
    <xf numFmtId="49" fontId="2" fillId="6" borderId="52" xfId="0" applyNumberFormat="1" applyFont="1" applyFill="1" applyBorder="1" applyAlignment="1" applyProtection="1">
      <alignment horizontal="left" vertical="top" wrapText="1"/>
      <protection locked="0"/>
    </xf>
    <xf numFmtId="49" fontId="2" fillId="6" borderId="52" xfId="0" applyNumberFormat="1" applyFont="1" applyFill="1" applyBorder="1" applyAlignment="1" applyProtection="1">
      <alignment horizontal="center" vertical="top" wrapText="1"/>
      <protection locked="0"/>
    </xf>
    <xf numFmtId="49" fontId="2" fillId="6" borderId="43" xfId="0" applyNumberFormat="1" applyFont="1" applyFill="1" applyBorder="1" applyAlignment="1" applyProtection="1">
      <alignment horizontal="center" vertical="top" wrapText="1"/>
      <protection locked="0"/>
    </xf>
    <xf numFmtId="49" fontId="2" fillId="6" borderId="53" xfId="0" applyNumberFormat="1" applyFont="1" applyFill="1" applyBorder="1" applyAlignment="1" applyProtection="1">
      <alignment horizontal="left" vertical="top" wrapText="1"/>
      <protection locked="0"/>
    </xf>
    <xf numFmtId="49" fontId="2" fillId="6" borderId="52" xfId="0" applyNumberFormat="1" applyFont="1" applyFill="1" applyBorder="1" applyAlignment="1">
      <alignment horizontal="left" vertical="top" wrapText="1"/>
    </xf>
    <xf numFmtId="49" fontId="2" fillId="6" borderId="52" xfId="0" applyNumberFormat="1" applyFont="1" applyFill="1" applyBorder="1" applyAlignment="1">
      <alignment horizontal="center" vertical="top" wrapText="1"/>
    </xf>
    <xf numFmtId="0" fontId="53" fillId="0" borderId="12" xfId="0" applyFont="1" applyBorder="1" applyAlignment="1">
      <alignment wrapText="1"/>
    </xf>
    <xf numFmtId="0" fontId="2" fillId="0" borderId="12" xfId="0" applyFont="1" applyBorder="1" applyAlignment="1" applyProtection="1">
      <alignment wrapText="1"/>
      <protection locked="0"/>
    </xf>
    <xf numFmtId="0" fontId="54" fillId="0" borderId="20" xfId="0" applyFont="1" applyBorder="1" applyAlignment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top"/>
      <protection locked="0"/>
    </xf>
    <xf numFmtId="164" fontId="2" fillId="0" borderId="4" xfId="0" applyNumberFormat="1" applyFont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0" fillId="0" borderId="59" xfId="0" applyBorder="1"/>
    <xf numFmtId="0" fontId="0" fillId="0" borderId="60" xfId="0" applyBorder="1"/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0" fillId="0" borderId="4" xfId="0" applyNumberFormat="1" applyFont="1" applyBorder="1" applyAlignment="1" applyProtection="1">
      <alignment horizontal="left" vertical="top" wrapText="1"/>
      <protection locked="0"/>
    </xf>
    <xf numFmtId="0" fontId="5" fillId="10" borderId="17" xfId="0" applyFont="1" applyFill="1" applyBorder="1" applyAlignment="1">
      <alignment horizontal="left" vertical="top" wrapText="1"/>
    </xf>
    <xf numFmtId="164" fontId="6" fillId="10" borderId="20" xfId="0" applyNumberFormat="1" applyFont="1" applyFill="1" applyBorder="1" applyAlignment="1" applyProtection="1">
      <alignment horizontal="center" vertical="top"/>
      <protection locked="0"/>
    </xf>
    <xf numFmtId="164" fontId="14" fillId="10" borderId="20" xfId="0" applyNumberFormat="1" applyFont="1" applyFill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164" fontId="6" fillId="10" borderId="24" xfId="0" applyNumberFormat="1" applyFont="1" applyFill="1" applyBorder="1" applyAlignment="1" applyProtection="1">
      <alignment horizontal="center" vertical="top"/>
      <protection locked="0"/>
    </xf>
    <xf numFmtId="0" fontId="5" fillId="10" borderId="5" xfId="0" applyFont="1" applyFill="1" applyBorder="1" applyAlignment="1">
      <alignment horizontal="left" vertical="top" wrapText="1"/>
    </xf>
    <xf numFmtId="49" fontId="2" fillId="5" borderId="13" xfId="0" applyNumberFormat="1" applyFont="1" applyFill="1" applyBorder="1" applyAlignment="1" applyProtection="1">
      <alignment horizontal="left" vertical="top" wrapText="1"/>
      <protection locked="0"/>
    </xf>
    <xf numFmtId="49" fontId="2" fillId="5" borderId="17" xfId="0" applyNumberFormat="1" applyFont="1" applyFill="1" applyBorder="1" applyAlignment="1" applyProtection="1">
      <alignment horizontal="left" vertical="top" wrapText="1"/>
      <protection locked="0"/>
    </xf>
    <xf numFmtId="49" fontId="2" fillId="5" borderId="17" xfId="0" applyNumberFormat="1" applyFont="1" applyFill="1" applyBorder="1" applyAlignment="1">
      <alignment horizontal="left" vertical="top" wrapText="1"/>
    </xf>
    <xf numFmtId="0" fontId="5" fillId="5" borderId="28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6" fillId="0" borderId="0" xfId="0" applyFont="1"/>
    <xf numFmtId="164" fontId="6" fillId="7" borderId="24" xfId="0" applyNumberFormat="1" applyFont="1" applyFill="1" applyBorder="1" applyAlignment="1">
      <alignment horizontal="center" vertical="top"/>
    </xf>
    <xf numFmtId="0" fontId="0" fillId="0" borderId="63" xfId="0" applyBorder="1"/>
    <xf numFmtId="0" fontId="0" fillId="0" borderId="12" xfId="0" applyBorder="1" applyAlignment="1" applyProtection="1">
      <alignment horizontal="left" vertical="top" wrapText="1"/>
      <protection locked="0"/>
    </xf>
    <xf numFmtId="164" fontId="6" fillId="7" borderId="62" xfId="0" applyNumberFormat="1" applyFont="1" applyFill="1" applyBorder="1" applyAlignment="1" applyProtection="1">
      <alignment horizontal="center" vertical="top"/>
      <protection locked="0"/>
    </xf>
    <xf numFmtId="164" fontId="6" fillId="7" borderId="63" xfId="0" applyNumberFormat="1" applyFont="1" applyFill="1" applyBorder="1" applyAlignment="1" applyProtection="1">
      <alignment horizontal="center" vertical="top"/>
      <protection locked="0"/>
    </xf>
    <xf numFmtId="164" fontId="6" fillId="7" borderId="12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6" borderId="12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 applyProtection="1">
      <protection locked="0"/>
    </xf>
    <xf numFmtId="49" fontId="20" fillId="0" borderId="5" xfId="0" applyNumberFormat="1" applyFont="1" applyBorder="1" applyAlignment="1" applyProtection="1">
      <alignment vertical="top" wrapText="1"/>
      <protection locked="0"/>
    </xf>
    <xf numFmtId="0" fontId="5" fillId="6" borderId="17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49" fontId="55" fillId="0" borderId="1" xfId="0" applyNumberFormat="1" applyFont="1" applyBorder="1" applyAlignment="1" applyProtection="1">
      <alignment horizontal="left" vertical="top" wrapText="1"/>
      <protection locked="0"/>
    </xf>
    <xf numFmtId="0" fontId="7" fillId="7" borderId="12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center"/>
    </xf>
    <xf numFmtId="0" fontId="0" fillId="0" borderId="12" xfId="0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49" fontId="21" fillId="0" borderId="12" xfId="0" applyNumberFormat="1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>
      <alignment horizontal="center" vertical="center" wrapText="1"/>
    </xf>
    <xf numFmtId="164" fontId="23" fillId="0" borderId="12" xfId="0" applyNumberFormat="1" applyFont="1" applyBorder="1" applyAlignment="1" applyProtection="1">
      <alignment horizontal="center" vertical="top" wrapText="1"/>
      <protection locked="0"/>
    </xf>
    <xf numFmtId="164" fontId="2" fillId="0" borderId="12" xfId="0" applyNumberFormat="1" applyFont="1" applyBorder="1" applyAlignment="1" applyProtection="1">
      <alignment horizontal="center" vertical="top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/>
    </xf>
    <xf numFmtId="49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6" fillId="0" borderId="1" xfId="0" applyNumberFormat="1" applyFont="1" applyBorder="1" applyAlignment="1" applyProtection="1">
      <alignment horizontal="left" vertical="top" wrapText="1"/>
      <protection locked="0"/>
    </xf>
    <xf numFmtId="49" fontId="66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vertical="center" wrapText="1"/>
    </xf>
    <xf numFmtId="49" fontId="37" fillId="5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7" fillId="0" borderId="17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36" fillId="0" borderId="0" xfId="1" applyAlignment="1">
      <alignment wrapText="1"/>
    </xf>
    <xf numFmtId="0" fontId="68" fillId="0" borderId="12" xfId="0" applyFont="1" applyBorder="1" applyAlignment="1">
      <alignment vertical="top" wrapText="1"/>
    </xf>
    <xf numFmtId="49" fontId="36" fillId="0" borderId="12" xfId="1" applyNumberForma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0" fontId="68" fillId="0" borderId="12" xfId="0" applyFont="1" applyBorder="1" applyAlignment="1">
      <alignment horizontal="left" vertical="top" wrapText="1"/>
    </xf>
    <xf numFmtId="0" fontId="36" fillId="0" borderId="0" xfId="1" applyAlignment="1">
      <alignment vertical="center" wrapText="1"/>
    </xf>
    <xf numFmtId="0" fontId="69" fillId="0" borderId="0" xfId="1" applyFont="1" applyAlignment="1">
      <alignment wrapText="1"/>
    </xf>
    <xf numFmtId="164" fontId="6" fillId="0" borderId="20" xfId="0" applyNumberFormat="1" applyFont="1" applyBorder="1" applyAlignment="1" applyProtection="1">
      <alignment horizontal="center" vertical="top"/>
      <protection locked="0"/>
    </xf>
    <xf numFmtId="164" fontId="14" fillId="0" borderId="20" xfId="0" applyNumberFormat="1" applyFont="1" applyBorder="1" applyAlignment="1">
      <alignment horizontal="center" vertical="top" wrapText="1"/>
    </xf>
    <xf numFmtId="49" fontId="5" fillId="0" borderId="18" xfId="0" applyNumberFormat="1" applyFont="1" applyBorder="1" applyAlignment="1" applyProtection="1">
      <alignment horizontal="center" vertical="top" wrapText="1"/>
      <protection locked="0"/>
    </xf>
    <xf numFmtId="49" fontId="68" fillId="0" borderId="12" xfId="0" applyNumberFormat="1" applyFont="1" applyBorder="1" applyAlignment="1" applyProtection="1">
      <alignment horizontal="left" vertical="top" wrapText="1"/>
      <protection locked="0"/>
    </xf>
    <xf numFmtId="49" fontId="36" fillId="5" borderId="12" xfId="1" applyNumberFormat="1" applyFill="1" applyBorder="1" applyAlignment="1" applyProtection="1">
      <alignment horizontal="left" vertical="top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top" wrapText="1"/>
      <protection locked="0"/>
    </xf>
    <xf numFmtId="49" fontId="70" fillId="0" borderId="1" xfId="0" applyNumberFormat="1" applyFont="1" applyBorder="1" applyAlignment="1" applyProtection="1">
      <alignment horizontal="left" vertical="top" wrapText="1"/>
      <protection locked="0"/>
    </xf>
    <xf numFmtId="164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top" wrapText="1"/>
    </xf>
    <xf numFmtId="49" fontId="2" fillId="0" borderId="19" xfId="0" applyNumberFormat="1" applyFont="1" applyBorder="1" applyAlignment="1" applyProtection="1">
      <alignment vertical="top" wrapText="1"/>
      <protection locked="0"/>
    </xf>
    <xf numFmtId="0" fontId="69" fillId="0" borderId="67" xfId="1" applyFont="1" applyBorder="1" applyAlignment="1">
      <alignment horizontal="left" vertical="center" wrapText="1" indent="1"/>
    </xf>
    <xf numFmtId="0" fontId="36" fillId="0" borderId="67" xfId="1" applyBorder="1" applyAlignment="1">
      <alignment horizontal="left" vertical="center" wrapText="1" indent="1"/>
    </xf>
    <xf numFmtId="49" fontId="68" fillId="0" borderId="19" xfId="0" applyNumberFormat="1" applyFont="1" applyBorder="1" applyAlignment="1" applyProtection="1">
      <alignment horizontal="left" vertical="top" wrapText="1"/>
      <protection locked="0"/>
    </xf>
    <xf numFmtId="49" fontId="66" fillId="0" borderId="19" xfId="0" applyNumberFormat="1" applyFont="1" applyBorder="1" applyAlignment="1" applyProtection="1">
      <alignment horizontal="left" vertical="top" wrapText="1"/>
      <protection locked="0"/>
    </xf>
    <xf numFmtId="49" fontId="71" fillId="0" borderId="19" xfId="0" applyNumberFormat="1" applyFont="1" applyBorder="1" applyAlignment="1" applyProtection="1">
      <alignment horizontal="center" vertical="top" wrapText="1"/>
      <protection locked="0"/>
    </xf>
    <xf numFmtId="49" fontId="71" fillId="0" borderId="12" xfId="0" applyNumberFormat="1" applyFont="1" applyBorder="1" applyAlignment="1" applyProtection="1">
      <alignment horizontal="center" vertical="top" wrapText="1"/>
      <protection locked="0"/>
    </xf>
    <xf numFmtId="49" fontId="7" fillId="0" borderId="19" xfId="0" applyNumberFormat="1" applyFont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 applyProtection="1">
      <alignment horizontal="center" vertical="top" wrapText="1"/>
      <protection locked="0"/>
    </xf>
    <xf numFmtId="49" fontId="66" fillId="0" borderId="12" xfId="0" applyNumberFormat="1" applyFont="1" applyBorder="1" applyAlignment="1" applyProtection="1">
      <alignment horizontal="left" vertical="top" wrapText="1"/>
      <protection locked="0"/>
    </xf>
    <xf numFmtId="49" fontId="15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 wrapText="1"/>
      <protection locked="0"/>
    </xf>
    <xf numFmtId="0" fontId="68" fillId="0" borderId="12" xfId="0" applyFont="1" applyBorder="1" applyAlignment="1" applyProtection="1">
      <alignment horizontal="left" vertical="top" wrapText="1"/>
      <protection locked="0"/>
    </xf>
    <xf numFmtId="49" fontId="2" fillId="5" borderId="12" xfId="0" applyNumberFormat="1" applyFont="1" applyFill="1" applyBorder="1" applyAlignment="1" applyProtection="1">
      <alignment horizontal="left" vertical="top"/>
      <protection locked="0"/>
    </xf>
    <xf numFmtId="0" fontId="68" fillId="0" borderId="0" xfId="0" applyFont="1" applyAlignment="1">
      <alignment vertical="top" wrapText="1"/>
    </xf>
    <xf numFmtId="0" fontId="7" fillId="0" borderId="12" xfId="0" applyFont="1" applyBorder="1" applyAlignment="1">
      <alignment horizontal="justify" vertical="top" wrapText="1"/>
    </xf>
    <xf numFmtId="0" fontId="68" fillId="0" borderId="12" xfId="0" applyFont="1" applyBorder="1" applyAlignment="1">
      <alignment wrapText="1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0" fontId="68" fillId="0" borderId="0" xfId="0" applyFont="1" applyAlignment="1">
      <alignment wrapText="1"/>
    </xf>
    <xf numFmtId="0" fontId="68" fillId="0" borderId="19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49" fontId="20" fillId="0" borderId="2" xfId="0" applyNumberFormat="1" applyFont="1" applyBorder="1" applyAlignment="1" applyProtection="1">
      <alignment horizontal="left" vertical="top" wrapText="1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49" fontId="73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49" fontId="36" fillId="0" borderId="6" xfId="1" applyNumberFormat="1" applyBorder="1" applyAlignment="1" applyProtection="1">
      <alignment vertical="top" wrapText="1"/>
      <protection locked="0"/>
    </xf>
    <xf numFmtId="0" fontId="36" fillId="0" borderId="12" xfId="1" applyBorder="1" applyAlignment="1">
      <alignment wrapText="1"/>
    </xf>
    <xf numFmtId="0" fontId="5" fillId="0" borderId="12" xfId="0" applyFont="1" applyBorder="1"/>
    <xf numFmtId="0" fontId="10" fillId="0" borderId="12" xfId="0" applyFont="1" applyBorder="1"/>
    <xf numFmtId="0" fontId="10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60" fillId="0" borderId="12" xfId="0" applyFont="1" applyBorder="1" applyAlignment="1">
      <alignment vertical="top"/>
    </xf>
    <xf numFmtId="0" fontId="5" fillId="7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8" borderId="12" xfId="0" applyFont="1" applyFill="1" applyBorder="1" applyAlignment="1">
      <alignment horizontal="left" vertical="top" wrapText="1"/>
    </xf>
    <xf numFmtId="1" fontId="6" fillId="7" borderId="12" xfId="0" applyNumberFormat="1" applyFont="1" applyFill="1" applyBorder="1" applyAlignment="1" applyProtection="1">
      <alignment horizontal="center" vertical="top"/>
      <protection locked="0"/>
    </xf>
    <xf numFmtId="1" fontId="6" fillId="12" borderId="12" xfId="0" applyNumberFormat="1" applyFont="1" applyFill="1" applyBorder="1" applyAlignment="1" applyProtection="1">
      <alignment horizontal="center" vertical="top"/>
      <protection locked="0"/>
    </xf>
    <xf numFmtId="164" fontId="14" fillId="7" borderId="12" xfId="0" applyNumberFormat="1" applyFont="1" applyFill="1" applyBorder="1" applyAlignment="1">
      <alignment horizontal="center" vertical="top" wrapText="1"/>
    </xf>
    <xf numFmtId="0" fontId="5" fillId="10" borderId="12" xfId="0" applyFont="1" applyFill="1" applyBorder="1" applyAlignment="1">
      <alignment horizontal="left" vertical="top" wrapText="1"/>
    </xf>
    <xf numFmtId="1" fontId="6" fillId="10" borderId="12" xfId="0" applyNumberFormat="1" applyFont="1" applyFill="1" applyBorder="1" applyAlignment="1" applyProtection="1">
      <alignment horizontal="center" vertical="top"/>
      <protection locked="0"/>
    </xf>
    <xf numFmtId="0" fontId="5" fillId="8" borderId="12" xfId="0" applyFont="1" applyFill="1" applyBorder="1" applyAlignment="1">
      <alignment vertical="top" wrapText="1"/>
    </xf>
    <xf numFmtId="0" fontId="5" fillId="8" borderId="12" xfId="0" applyFont="1" applyFill="1" applyBorder="1" applyAlignment="1" applyProtection="1">
      <alignment horizontal="left" vertical="top" wrapText="1"/>
      <protection locked="0"/>
    </xf>
    <xf numFmtId="1" fontId="6" fillId="7" borderId="12" xfId="0" applyNumberFormat="1" applyFont="1" applyFill="1" applyBorder="1" applyAlignment="1">
      <alignment horizontal="center" vertical="top"/>
    </xf>
    <xf numFmtId="0" fontId="11" fillId="0" borderId="12" xfId="0" applyFont="1" applyBorder="1"/>
    <xf numFmtId="1" fontId="12" fillId="2" borderId="12" xfId="0" applyNumberFormat="1" applyFont="1" applyFill="1" applyBorder="1" applyAlignment="1">
      <alignment horizontal="center"/>
    </xf>
    <xf numFmtId="164" fontId="12" fillId="2" borderId="1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5" fillId="11" borderId="12" xfId="0" applyFont="1" applyFill="1" applyBorder="1" applyAlignment="1" applyProtection="1">
      <alignment horizontal="left" vertical="top" wrapText="1"/>
      <protection locked="0"/>
    </xf>
    <xf numFmtId="0" fontId="16" fillId="13" borderId="12" xfId="0" applyFont="1" applyFill="1" applyBorder="1"/>
    <xf numFmtId="1" fontId="13" fillId="13" borderId="12" xfId="0" applyNumberFormat="1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0" fillId="0" borderId="12" xfId="0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49" fontId="20" fillId="0" borderId="12" xfId="0" applyNumberFormat="1" applyFon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0" fontId="20" fillId="0" borderId="17" xfId="0" applyFont="1" applyBorder="1" applyAlignment="1">
      <alignment horizontal="left" vertical="top" wrapText="1"/>
    </xf>
    <xf numFmtId="49" fontId="2" fillId="6" borderId="57" xfId="0" applyNumberFormat="1" applyFont="1" applyFill="1" applyBorder="1" applyAlignment="1" applyProtection="1">
      <alignment horizontal="left" vertical="top" wrapText="1"/>
      <protection locked="0"/>
    </xf>
    <xf numFmtId="49" fontId="7" fillId="0" borderId="57" xfId="0" applyNumberFormat="1" applyFont="1" applyBorder="1" applyAlignment="1" applyProtection="1">
      <alignment horizontal="left" vertical="top" wrapText="1"/>
      <protection locked="0"/>
    </xf>
    <xf numFmtId="49" fontId="5" fillId="0" borderId="57" xfId="0" applyNumberFormat="1" applyFont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>
      <alignment horizontal="left" vertical="top" wrapText="1"/>
    </xf>
    <xf numFmtId="0" fontId="36" fillId="0" borderId="12" xfId="1" applyBorder="1" applyAlignment="1">
      <alignment vertical="center" wrapText="1"/>
    </xf>
    <xf numFmtId="0" fontId="69" fillId="8" borderId="0" xfId="1" applyFont="1" applyFill="1" applyAlignment="1">
      <alignment wrapText="1"/>
    </xf>
    <xf numFmtId="0" fontId="74" fillId="0" borderId="12" xfId="0" applyFont="1" applyBorder="1" applyAlignment="1">
      <alignment wrapText="1"/>
    </xf>
    <xf numFmtId="0" fontId="36" fillId="14" borderId="69" xfId="1" applyFill="1" applyBorder="1" applyAlignment="1">
      <alignment vertical="top" wrapText="1"/>
    </xf>
    <xf numFmtId="0" fontId="74" fillId="0" borderId="12" xfId="0" applyFont="1" applyBorder="1" applyAlignment="1">
      <alignment horizontal="left" vertical="center" wrapText="1"/>
    </xf>
    <xf numFmtId="49" fontId="20" fillId="0" borderId="29" xfId="0" applyNumberFormat="1" applyFont="1" applyBorder="1" applyAlignment="1" applyProtection="1">
      <alignment horizontal="center" vertical="top" wrapText="1"/>
      <protection locked="0"/>
    </xf>
    <xf numFmtId="0" fontId="53" fillId="14" borderId="69" xfId="0" applyFont="1" applyFill="1" applyBorder="1" applyAlignment="1">
      <alignment horizontal="left" vertical="top" wrapText="1"/>
    </xf>
    <xf numFmtId="49" fontId="36" fillId="0" borderId="19" xfId="1" applyNumberFormat="1" applyBorder="1" applyAlignment="1" applyProtection="1">
      <alignment horizontal="left" vertical="top" wrapText="1"/>
      <protection locked="0"/>
    </xf>
    <xf numFmtId="49" fontId="36" fillId="5" borderId="19" xfId="1" applyNumberFormat="1" applyFill="1" applyBorder="1" applyAlignment="1" applyProtection="1">
      <alignment horizontal="left" vertical="top" wrapText="1"/>
      <protection locked="0"/>
    </xf>
    <xf numFmtId="0" fontId="74" fillId="0" borderId="70" xfId="0" applyFont="1" applyBorder="1" applyAlignment="1">
      <alignment vertical="center" wrapText="1"/>
    </xf>
    <xf numFmtId="0" fontId="19" fillId="0" borderId="12" xfId="0" applyFont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/>
      <protection locked="0"/>
    </xf>
    <xf numFmtId="49" fontId="2" fillId="0" borderId="21" xfId="0" applyNumberFormat="1" applyFont="1" applyBorder="1" applyAlignment="1" applyProtection="1">
      <alignment horizontal="left" vertical="top"/>
      <protection locked="0"/>
    </xf>
    <xf numFmtId="49" fontId="2" fillId="0" borderId="18" xfId="0" applyNumberFormat="1" applyFont="1" applyBorder="1" applyAlignment="1" applyProtection="1">
      <alignment horizontal="left" vertical="top"/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center" vertical="top" wrapText="1"/>
      <protection locked="0"/>
    </xf>
    <xf numFmtId="0" fontId="13" fillId="13" borderId="17" xfId="0" applyFont="1" applyFill="1" applyBorder="1"/>
    <xf numFmtId="0" fontId="13" fillId="13" borderId="18" xfId="0" applyFont="1" applyFill="1" applyBorder="1"/>
    <xf numFmtId="0" fontId="19" fillId="0" borderId="17" xfId="0" applyFont="1" applyBorder="1" applyAlignment="1" applyProtection="1">
      <alignment horizontal="center" vertical="top" wrapText="1"/>
      <protection locked="0"/>
    </xf>
    <xf numFmtId="0" fontId="19" fillId="0" borderId="21" xfId="0" applyFont="1" applyBorder="1" applyAlignment="1" applyProtection="1">
      <alignment horizontal="center" vertical="top" wrapText="1"/>
      <protection locked="0"/>
    </xf>
    <xf numFmtId="0" fontId="19" fillId="0" borderId="18" xfId="0" applyFont="1" applyBorder="1" applyAlignment="1" applyProtection="1">
      <alignment horizontal="center" vertical="top" wrapText="1"/>
      <protection locked="0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0" fillId="0" borderId="12" xfId="0" applyNumberFormat="1" applyBorder="1" applyAlignment="1">
      <alignment vertical="top" wrapText="1"/>
    </xf>
    <xf numFmtId="49" fontId="2" fillId="0" borderId="12" xfId="0" applyNumberFormat="1" applyFont="1" applyBorder="1" applyAlignment="1" applyProtection="1">
      <alignment vertical="top"/>
      <protection locked="0"/>
    </xf>
    <xf numFmtId="49" fontId="2" fillId="0" borderId="21" xfId="0" applyNumberFormat="1" applyFont="1" applyBorder="1" applyAlignment="1" applyProtection="1">
      <alignment vertical="top"/>
      <protection locked="0"/>
    </xf>
    <xf numFmtId="49" fontId="2" fillId="0" borderId="18" xfId="0" applyNumberFormat="1" applyFont="1" applyBorder="1" applyAlignment="1" applyProtection="1">
      <alignment vertical="top"/>
      <protection locked="0"/>
    </xf>
    <xf numFmtId="164" fontId="6" fillId="0" borderId="24" xfId="0" applyNumberFormat="1" applyFont="1" applyBorder="1" applyAlignment="1" applyProtection="1">
      <alignment horizontal="center" vertical="top"/>
      <protection locked="0"/>
    </xf>
    <xf numFmtId="1" fontId="6" fillId="0" borderId="20" xfId="0" applyNumberFormat="1" applyFont="1" applyBorder="1" applyAlignment="1" applyProtection="1">
      <alignment horizontal="center" vertical="top"/>
      <protection locked="0"/>
    </xf>
    <xf numFmtId="49" fontId="5" fillId="0" borderId="28" xfId="0" applyNumberFormat="1" applyFont="1" applyBorder="1" applyAlignment="1" applyProtection="1">
      <alignment horizontal="center" vertical="top" wrapText="1"/>
      <protection locked="0"/>
    </xf>
    <xf numFmtId="49" fontId="5" fillId="0" borderId="29" xfId="0" applyNumberFormat="1" applyFont="1" applyBorder="1" applyAlignment="1" applyProtection="1">
      <alignment horizontal="center" vertical="top" wrapText="1"/>
      <protection locked="0"/>
    </xf>
    <xf numFmtId="0" fontId="74" fillId="0" borderId="22" xfId="0" applyFont="1" applyBorder="1" applyAlignment="1">
      <alignment horizontal="left" vertical="center" wrapText="1"/>
    </xf>
    <xf numFmtId="164" fontId="6" fillId="3" borderId="20" xfId="0" applyNumberFormat="1" applyFont="1" applyFill="1" applyBorder="1" applyAlignment="1" applyProtection="1">
      <alignment horizontal="center" vertical="top"/>
      <protection locked="0"/>
    </xf>
    <xf numFmtId="1" fontId="6" fillId="8" borderId="20" xfId="0" applyNumberFormat="1" applyFont="1" applyFill="1" applyBorder="1" applyAlignment="1" applyProtection="1">
      <alignment horizontal="center" vertical="top"/>
      <protection locked="0"/>
    </xf>
    <xf numFmtId="164" fontId="14" fillId="8" borderId="20" xfId="0" applyNumberFormat="1" applyFont="1" applyFill="1" applyBorder="1" applyAlignment="1">
      <alignment horizontal="center" vertical="top" wrapText="1"/>
    </xf>
    <xf numFmtId="49" fontId="5" fillId="8" borderId="14" xfId="0" applyNumberFormat="1" applyFont="1" applyFill="1" applyBorder="1" applyAlignment="1" applyProtection="1">
      <alignment horizontal="center" vertical="top" wrapText="1"/>
      <protection locked="0"/>
    </xf>
    <xf numFmtId="49" fontId="5" fillId="8" borderId="19" xfId="0" applyNumberFormat="1" applyFont="1" applyFill="1" applyBorder="1" applyAlignment="1" applyProtection="1">
      <alignment horizontal="center" vertical="top" wrapText="1"/>
      <protection locked="0"/>
    </xf>
    <xf numFmtId="49" fontId="7" fillId="8" borderId="57" xfId="0" applyNumberFormat="1" applyFont="1" applyFill="1" applyBorder="1" applyAlignment="1" applyProtection="1">
      <alignment horizontal="left" vertical="top" wrapText="1"/>
      <protection locked="0"/>
    </xf>
    <xf numFmtId="49" fontId="2" fillId="8" borderId="57" xfId="0" applyNumberFormat="1" applyFont="1" applyFill="1" applyBorder="1" applyAlignment="1" applyProtection="1">
      <alignment horizontal="left" vertical="top" wrapText="1"/>
      <protection locked="0"/>
    </xf>
    <xf numFmtId="49" fontId="5" fillId="8" borderId="2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4" xfId="0" applyNumberFormat="1" applyFont="1" applyBorder="1" applyAlignment="1" applyProtection="1">
      <alignment horizontal="center" vertical="top" wrapText="1"/>
      <protection locked="0"/>
    </xf>
    <xf numFmtId="49" fontId="20" fillId="0" borderId="19" xfId="0" applyNumberFormat="1" applyFont="1" applyBorder="1" applyAlignment="1" applyProtection="1">
      <alignment horizontal="center" vertical="top" wrapText="1"/>
      <protection locked="0"/>
    </xf>
    <xf numFmtId="49" fontId="20" fillId="0" borderId="57" xfId="0" applyNumberFormat="1" applyFont="1" applyBorder="1" applyAlignment="1" applyProtection="1">
      <alignment horizontal="left" vertical="top" wrapText="1"/>
      <protection locked="0"/>
    </xf>
    <xf numFmtId="49" fontId="20" fillId="0" borderId="12" xfId="0" applyNumberFormat="1" applyFont="1" applyBorder="1" applyAlignment="1" applyProtection="1">
      <alignment horizontal="center" vertical="top" wrapText="1"/>
      <protection locked="0"/>
    </xf>
    <xf numFmtId="49" fontId="20" fillId="0" borderId="19" xfId="0" applyNumberFormat="1" applyFont="1" applyBorder="1" applyAlignment="1" applyProtection="1">
      <alignment horizontal="left" vertical="top" wrapText="1"/>
      <protection locked="0"/>
    </xf>
    <xf numFmtId="49" fontId="20" fillId="0" borderId="43" xfId="0" applyNumberFormat="1" applyFont="1" applyBorder="1" applyAlignment="1" applyProtection="1">
      <alignment horizontal="center" vertical="top" wrapText="1"/>
      <protection locked="0"/>
    </xf>
    <xf numFmtId="49" fontId="29" fillId="0" borderId="18" xfId="0" applyNumberFormat="1" applyFont="1" applyBorder="1" applyAlignment="1" applyProtection="1">
      <alignment horizontal="center" vertical="top" wrapText="1"/>
      <protection locked="0"/>
    </xf>
    <xf numFmtId="49" fontId="20" fillId="0" borderId="57" xfId="0" applyNumberFormat="1" applyFont="1" applyBorder="1" applyAlignment="1" applyProtection="1">
      <alignment horizontal="center" vertical="top" wrapText="1"/>
      <protection locked="0"/>
    </xf>
    <xf numFmtId="0" fontId="77" fillId="0" borderId="12" xfId="0" applyFont="1" applyBorder="1" applyAlignment="1">
      <alignment horizontal="left" vertical="center" wrapText="1"/>
    </xf>
    <xf numFmtId="0" fontId="78" fillId="14" borderId="69" xfId="0" applyFont="1" applyFill="1" applyBorder="1" applyAlignment="1">
      <alignment vertical="top" wrapText="1"/>
    </xf>
    <xf numFmtId="0" fontId="70" fillId="8" borderId="12" xfId="0" applyFont="1" applyFill="1" applyBorder="1" applyAlignment="1">
      <alignment horizontal="left" vertical="center" wrapText="1"/>
    </xf>
    <xf numFmtId="0" fontId="53" fillId="14" borderId="22" xfId="0" applyFont="1" applyFill="1" applyBorder="1" applyAlignment="1">
      <alignment horizontal="left" vertical="top" wrapText="1"/>
    </xf>
    <xf numFmtId="0" fontId="53" fillId="14" borderId="22" xfId="0" applyFont="1" applyFill="1" applyBorder="1" applyAlignment="1">
      <alignment vertical="top" wrapText="1"/>
    </xf>
    <xf numFmtId="49" fontId="7" fillId="0" borderId="29" xfId="0" applyNumberFormat="1" applyFont="1" applyBorder="1" applyAlignment="1" applyProtection="1">
      <alignment horizontal="left" vertical="top" wrapText="1"/>
      <protection locked="0"/>
    </xf>
    <xf numFmtId="0" fontId="77" fillId="0" borderId="7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9" fontId="7" fillId="0" borderId="12" xfId="0" applyNumberFormat="1" applyFont="1" applyBorder="1" applyAlignment="1" applyProtection="1">
      <alignment horizontal="center" vertical="top" wrapText="1"/>
      <protection locked="0"/>
    </xf>
    <xf numFmtId="49" fontId="7" fillId="0" borderId="29" xfId="0" applyNumberFormat="1" applyFont="1" applyBorder="1" applyAlignment="1" applyProtection="1">
      <alignment horizontal="center" vertical="top" wrapText="1"/>
      <protection locked="0"/>
    </xf>
    <xf numFmtId="0" fontId="7" fillId="15" borderId="12" xfId="0" applyFont="1" applyFill="1" applyBorder="1" applyAlignment="1">
      <alignment horizontal="left" vertical="center" wrapText="1"/>
    </xf>
    <xf numFmtId="0" fontId="78" fillId="0" borderId="12" xfId="0" applyFont="1" applyBorder="1" applyAlignment="1">
      <alignment vertical="top" wrapText="1"/>
    </xf>
    <xf numFmtId="0" fontId="70" fillId="0" borderId="12" xfId="0" applyFont="1" applyBorder="1" applyAlignment="1">
      <alignment horizontal="left" vertical="center" wrapText="1"/>
    </xf>
    <xf numFmtId="49" fontId="7" fillId="0" borderId="19" xfId="0" applyNumberFormat="1" applyFont="1" applyBorder="1" applyAlignment="1" applyProtection="1">
      <alignment horizontal="center" vertical="top" wrapText="1"/>
      <protection locked="0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/>
    </xf>
    <xf numFmtId="0" fontId="47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5" fillId="6" borderId="22" xfId="0" applyFont="1" applyFill="1" applyBorder="1" applyAlignment="1">
      <alignment horizontal="center" vertical="top" wrapText="1"/>
    </xf>
    <xf numFmtId="0" fontId="5" fillId="6" borderId="19" xfId="0" applyFont="1" applyFill="1" applyBorder="1" applyAlignment="1">
      <alignment horizontal="center" vertical="top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top" wrapText="1"/>
    </xf>
    <xf numFmtId="0" fontId="2" fillId="6" borderId="21" xfId="0" applyFont="1" applyFill="1" applyBorder="1" applyAlignment="1">
      <alignment horizontal="center" vertical="top" wrapText="1"/>
    </xf>
    <xf numFmtId="0" fontId="2" fillId="6" borderId="18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35" xfId="0" applyBorder="1" applyAlignment="1">
      <alignment vertical="top"/>
    </xf>
    <xf numFmtId="0" fontId="4" fillId="0" borderId="10" xfId="0" applyFont="1" applyBorder="1" applyAlignment="1">
      <alignment horizontal="center" vertical="top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top" wrapText="1"/>
    </xf>
    <xf numFmtId="0" fontId="7" fillId="7" borderId="37" xfId="0" applyFont="1" applyFill="1" applyBorder="1" applyAlignment="1">
      <alignment horizontal="center" vertical="top" wrapText="1"/>
    </xf>
    <xf numFmtId="0" fontId="38" fillId="5" borderId="56" xfId="0" applyFont="1" applyFill="1" applyBorder="1" applyAlignment="1">
      <alignment horizontal="center" vertical="top" wrapText="1"/>
    </xf>
    <xf numFmtId="0" fontId="5" fillId="5" borderId="5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8" borderId="10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/>
    <xf numFmtId="0" fontId="0" fillId="0" borderId="24" xfId="0" applyBorder="1"/>
    <xf numFmtId="0" fontId="5" fillId="0" borderId="12" xfId="0" applyFont="1" applyBorder="1" applyAlignment="1">
      <alignment horizontal="left" vertical="top" wrapText="1"/>
    </xf>
    <xf numFmtId="0" fontId="0" fillId="0" borderId="35" xfId="0" applyBorder="1" applyProtection="1">
      <protection locked="0"/>
    </xf>
    <xf numFmtId="0" fontId="41" fillId="5" borderId="11" xfId="0" applyFont="1" applyFill="1" applyBorder="1" applyAlignment="1">
      <alignment horizontal="center" vertical="center" wrapText="1"/>
    </xf>
    <xf numFmtId="0" fontId="41" fillId="5" borderId="5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5" fillId="7" borderId="23" xfId="0" applyFont="1" applyFill="1" applyBorder="1" applyAlignment="1">
      <alignment horizontal="center" vertical="top" wrapText="1"/>
    </xf>
    <xf numFmtId="0" fontId="5" fillId="7" borderId="24" xfId="0" applyFont="1" applyFill="1" applyBorder="1" applyAlignment="1">
      <alignment horizontal="center" vertical="top" wrapText="1"/>
    </xf>
    <xf numFmtId="0" fontId="5" fillId="10" borderId="22" xfId="0" applyFont="1" applyFill="1" applyBorder="1" applyAlignment="1">
      <alignment horizontal="left" vertical="top" wrapText="1"/>
    </xf>
    <xf numFmtId="0" fontId="0" fillId="10" borderId="19" xfId="0" applyFill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9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5" fillId="6" borderId="12" xfId="0" applyFont="1" applyFill="1" applyBorder="1" applyAlignment="1">
      <alignment horizontal="center" vertical="top" wrapText="1"/>
    </xf>
    <xf numFmtId="0" fontId="41" fillId="5" borderId="2" xfId="1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top" wrapText="1"/>
    </xf>
    <xf numFmtId="0" fontId="0" fillId="6" borderId="18" xfId="0" applyFill="1" applyBorder="1" applyAlignment="1">
      <alignment horizontal="center" vertical="top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41" fillId="5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53" fillId="0" borderId="2" xfId="0" applyFont="1" applyBorder="1" applyAlignment="1">
      <alignment horizontal="left" vertical="center" wrapText="1"/>
    </xf>
    <xf numFmtId="0" fontId="53" fillId="0" borderId="4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top" wrapText="1"/>
      <protection locked="0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5" fillId="5" borderId="48" xfId="0" applyFont="1" applyFill="1" applyBorder="1" applyAlignment="1">
      <alignment horizontal="center" vertical="top" wrapText="1"/>
    </xf>
    <xf numFmtId="0" fontId="44" fillId="5" borderId="47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7" borderId="20" xfId="0" applyFont="1" applyFill="1" applyBorder="1" applyAlignment="1">
      <alignment horizontal="center" vertical="top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20" fillId="0" borderId="10" xfId="0" applyNumberFormat="1" applyFont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53" fillId="0" borderId="3" xfId="0" applyFont="1" applyBorder="1" applyAlignment="1">
      <alignment horizontal="left" vertical="center" wrapText="1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49" fontId="20" fillId="0" borderId="10" xfId="0" applyNumberFormat="1" applyFont="1" applyBorder="1" applyAlignment="1" applyProtection="1">
      <alignment horizontal="left" vertical="top" wrapText="1"/>
      <protection locked="0"/>
    </xf>
    <xf numFmtId="49" fontId="20" fillId="0" borderId="8" xfId="0" applyNumberFormat="1" applyFont="1" applyBorder="1" applyAlignment="1" applyProtection="1">
      <alignment horizontal="left" vertical="top" wrapText="1"/>
      <protection locked="0"/>
    </xf>
    <xf numFmtId="49" fontId="20" fillId="0" borderId="5" xfId="0" applyNumberFormat="1" applyFont="1" applyBorder="1" applyAlignment="1" applyProtection="1">
      <alignment horizontal="left" vertical="top" wrapText="1"/>
      <protection locked="0"/>
    </xf>
    <xf numFmtId="0" fontId="27" fillId="7" borderId="25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26" fillId="0" borderId="39" xfId="0" applyFont="1" applyBorder="1" applyAlignment="1">
      <alignment horizontal="center" vertical="top" wrapText="1"/>
    </xf>
    <xf numFmtId="0" fontId="26" fillId="0" borderId="40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0" fillId="0" borderId="35" xfId="0" applyBorder="1"/>
    <xf numFmtId="0" fontId="26" fillId="0" borderId="11" xfId="0" applyFont="1" applyBorder="1" applyAlignment="1">
      <alignment horizontal="center" vertical="top" wrapText="1"/>
    </xf>
    <xf numFmtId="0" fontId="26" fillId="0" borderId="54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7" fillId="7" borderId="62" xfId="0" applyFont="1" applyFill="1" applyBorder="1" applyAlignment="1">
      <alignment horizontal="center" vertical="top" wrapText="1"/>
    </xf>
    <xf numFmtId="0" fontId="7" fillId="7" borderId="63" xfId="0" applyFont="1" applyFill="1" applyBorder="1" applyAlignment="1">
      <alignment horizontal="center" vertical="top" wrapText="1"/>
    </xf>
    <xf numFmtId="0" fontId="42" fillId="10" borderId="22" xfId="0" applyFont="1" applyFill="1" applyBorder="1" applyAlignment="1">
      <alignment horizontal="left" vertical="top" wrapText="1"/>
    </xf>
    <xf numFmtId="0" fontId="19" fillId="10" borderId="19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3" fillId="0" borderId="6" xfId="0" applyFont="1" applyBorder="1" applyAlignment="1">
      <alignment horizontal="center" wrapText="1"/>
    </xf>
    <xf numFmtId="0" fontId="53" fillId="0" borderId="68" xfId="0" applyFont="1" applyBorder="1" applyAlignment="1">
      <alignment horizontal="center" wrapText="1"/>
    </xf>
    <xf numFmtId="49" fontId="2" fillId="0" borderId="10" xfId="0" applyNumberFormat="1" applyFont="1" applyBorder="1" applyAlignment="1" applyProtection="1">
      <alignment horizontal="center" vertical="top" wrapText="1"/>
      <protection locked="0"/>
    </xf>
    <xf numFmtId="49" fontId="2" fillId="0" borderId="8" xfId="0" applyNumberFormat="1" applyFont="1" applyBorder="1" applyAlignment="1" applyProtection="1">
      <alignment horizontal="center" vertical="top" wrapText="1"/>
      <protection locked="0"/>
    </xf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49" fontId="20" fillId="0" borderId="10" xfId="0" applyNumberFormat="1" applyFont="1" applyBorder="1" applyAlignment="1" applyProtection="1">
      <alignment horizontal="center" vertical="top" wrapText="1"/>
      <protection locked="0"/>
    </xf>
    <xf numFmtId="49" fontId="20" fillId="0" borderId="8" xfId="0" applyNumberFormat="1" applyFont="1" applyBorder="1" applyAlignment="1" applyProtection="1">
      <alignment horizontal="center" vertical="top" wrapText="1"/>
      <protection locked="0"/>
    </xf>
    <xf numFmtId="49" fontId="20" fillId="0" borderId="5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3" fillId="0" borderId="34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64" xfId="0" applyFont="1" applyBorder="1" applyAlignment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65" xfId="0" applyNumberFormat="1" applyFont="1" applyBorder="1" applyAlignment="1" applyProtection="1">
      <alignment horizontal="center" vertical="top" wrapText="1"/>
      <protection locked="0"/>
    </xf>
    <xf numFmtId="49" fontId="2" fillId="0" borderId="35" xfId="0" applyNumberFormat="1" applyFont="1" applyBorder="1" applyAlignment="1" applyProtection="1">
      <alignment horizontal="center" vertical="top" wrapText="1"/>
      <protection locked="0"/>
    </xf>
    <xf numFmtId="0" fontId="53" fillId="0" borderId="34" xfId="0" applyFont="1" applyBorder="1" applyAlignment="1">
      <alignment horizontal="center" wrapText="1"/>
    </xf>
    <xf numFmtId="0" fontId="53" fillId="0" borderId="64" xfId="0" applyFont="1" applyBorder="1" applyAlignment="1">
      <alignment horizontal="center" wrapText="1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8" borderId="11" xfId="0" applyFont="1" applyFill="1" applyBorder="1" applyAlignment="1" applyProtection="1">
      <alignment horizontal="center" vertical="center" wrapText="1"/>
      <protection locked="0"/>
    </xf>
    <xf numFmtId="0" fontId="2" fillId="8" borderId="34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  <protection locked="0"/>
    </xf>
    <xf numFmtId="49" fontId="20" fillId="0" borderId="35" xfId="0" applyNumberFormat="1" applyFont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49" fontId="2" fillId="0" borderId="34" xfId="0" applyNumberFormat="1" applyFont="1" applyBorder="1" applyAlignment="1" applyProtection="1">
      <alignment horizontal="center" vertical="top" wrapText="1"/>
      <protection locked="0"/>
    </xf>
    <xf numFmtId="49" fontId="20" fillId="0" borderId="1" xfId="0" applyNumberFormat="1" applyFon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49" fontId="2" fillId="0" borderId="34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164" fontId="22" fillId="0" borderId="10" xfId="0" applyNumberFormat="1" applyFont="1" applyBorder="1" applyAlignment="1">
      <alignment horizontal="right"/>
    </xf>
    <xf numFmtId="164" fontId="22" fillId="0" borderId="8" xfId="0" applyNumberFormat="1" applyFont="1" applyBorder="1" applyAlignment="1">
      <alignment horizontal="right"/>
    </xf>
    <xf numFmtId="164" fontId="22" fillId="0" borderId="5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6" fillId="7" borderId="12" xfId="0" applyNumberFormat="1" applyFont="1" applyFill="1" applyBorder="1" applyAlignment="1">
      <alignment horizontal="center" vertical="top"/>
    </xf>
    <xf numFmtId="164" fontId="6" fillId="2" borderId="12" xfId="0" applyNumberFormat="1" applyFont="1" applyFill="1" applyBorder="1" applyAlignment="1">
      <alignment horizontal="center" vertical="top"/>
    </xf>
    <xf numFmtId="0" fontId="13" fillId="13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vertical="top" wrapText="1"/>
    </xf>
    <xf numFmtId="49" fontId="20" fillId="0" borderId="12" xfId="0" applyNumberFormat="1" applyFon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/>
      <protection locked="0"/>
    </xf>
    <xf numFmtId="49" fontId="2" fillId="0" borderId="21" xfId="0" applyNumberFormat="1" applyFont="1" applyBorder="1" applyAlignment="1" applyProtection="1">
      <alignment horizontal="left" vertical="top"/>
      <protection locked="0"/>
    </xf>
    <xf numFmtId="49" fontId="2" fillId="0" borderId="18" xfId="0" applyNumberFormat="1" applyFont="1" applyBorder="1" applyAlignment="1" applyProtection="1">
      <alignment horizontal="left" vertical="top"/>
      <protection locked="0"/>
    </xf>
    <xf numFmtId="49" fontId="2" fillId="0" borderId="12" xfId="0" applyNumberFormat="1" applyFont="1" applyBorder="1" applyAlignment="1" applyProtection="1">
      <alignment horizontal="left" vertical="top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5" fillId="5" borderId="12" xfId="0" applyFont="1" applyFill="1" applyBorder="1" applyAlignment="1">
      <alignment horizontal="center" vertical="top" wrapText="1"/>
    </xf>
    <xf numFmtId="0" fontId="5" fillId="7" borderId="12" xfId="0" applyFont="1" applyFill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6" borderId="12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 wrapText="1"/>
    </xf>
    <xf numFmtId="0" fontId="7" fillId="7" borderId="12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64" fillId="0" borderId="12" xfId="0" applyFont="1" applyBorder="1" applyAlignment="1">
      <alignment horizontal="center" vertical="center" wrapText="1"/>
    </xf>
    <xf numFmtId="0" fontId="52" fillId="7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5" fillId="5" borderId="1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/>
    </xf>
    <xf numFmtId="0" fontId="19" fillId="0" borderId="12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53" fillId="0" borderId="12" xfId="0" applyFont="1" applyBorder="1" applyAlignment="1">
      <alignment horizontal="left" wrapText="1"/>
    </xf>
    <xf numFmtId="0" fontId="0" fillId="0" borderId="5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 applyProtection="1">
      <alignment horizontal="center" vertical="top" wrapText="1"/>
      <protection locked="0"/>
    </xf>
    <xf numFmtId="49" fontId="2" fillId="0" borderId="13" xfId="0" applyNumberFormat="1" applyFont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 applyProtection="1">
      <alignment horizontal="center" vertical="top" wrapText="1"/>
      <protection locked="0"/>
    </xf>
    <xf numFmtId="0" fontId="75" fillId="0" borderId="12" xfId="0" applyFont="1" applyBorder="1" applyAlignment="1" applyProtection="1">
      <alignment horizontal="left" wrapText="1"/>
      <protection locked="0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0" fillId="0" borderId="72" xfId="0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top" wrapText="1"/>
    </xf>
    <xf numFmtId="164" fontId="6" fillId="7" borderId="17" xfId="0" applyNumberFormat="1" applyFont="1" applyFill="1" applyBorder="1" applyAlignment="1">
      <alignment horizontal="center" vertical="top"/>
    </xf>
    <xf numFmtId="164" fontId="6" fillId="7" borderId="18" xfId="0" applyNumberFormat="1" applyFont="1" applyFill="1" applyBorder="1" applyAlignment="1">
      <alignment horizontal="center" vertical="top"/>
    </xf>
    <xf numFmtId="164" fontId="6" fillId="2" borderId="17" xfId="0" applyNumberFormat="1" applyFont="1" applyFill="1" applyBorder="1" applyAlignment="1">
      <alignment horizontal="center" vertical="top"/>
    </xf>
    <xf numFmtId="164" fontId="6" fillId="2" borderId="18" xfId="0" applyNumberFormat="1" applyFont="1" applyFill="1" applyBorder="1" applyAlignment="1">
      <alignment horizontal="center" vertical="top"/>
    </xf>
    <xf numFmtId="0" fontId="13" fillId="13" borderId="17" xfId="0" applyFont="1" applyFill="1" applyBorder="1" applyAlignment="1">
      <alignment horizontal="center"/>
    </xf>
    <xf numFmtId="0" fontId="13" fillId="13" borderId="18" xfId="0" applyFont="1" applyFill="1" applyBorder="1" applyAlignment="1">
      <alignment horizontal="center"/>
    </xf>
    <xf numFmtId="0" fontId="75" fillId="0" borderId="17" xfId="0" applyFont="1" applyBorder="1" applyAlignment="1" applyProtection="1">
      <alignment horizontal="left" wrapText="1"/>
      <protection locked="0"/>
    </xf>
    <xf numFmtId="0" fontId="75" fillId="0" borderId="18" xfId="0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center" vertical="top" wrapText="1"/>
      <protection locked="0"/>
    </xf>
    <xf numFmtId="49" fontId="2" fillId="0" borderId="21" xfId="0" applyNumberFormat="1" applyFont="1" applyBorder="1" applyAlignment="1" applyProtection="1">
      <alignment horizontal="center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 wrapText="1"/>
      <protection locked="0"/>
    </xf>
    <xf numFmtId="0" fontId="19" fillId="0" borderId="17" xfId="0" applyFont="1" applyBorder="1" applyAlignment="1" applyProtection="1">
      <alignment horizontal="center" vertical="top" wrapText="1"/>
      <protection locked="0"/>
    </xf>
    <xf numFmtId="0" fontId="19" fillId="0" borderId="21" xfId="0" applyFont="1" applyBorder="1" applyAlignment="1" applyProtection="1">
      <alignment horizontal="center" vertical="top" wrapText="1"/>
      <protection locked="0"/>
    </xf>
    <xf numFmtId="0" fontId="19" fillId="0" borderId="18" xfId="0" applyFont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left" wrapText="1"/>
    </xf>
    <xf numFmtId="0" fontId="53" fillId="0" borderId="18" xfId="0" applyFont="1" applyBorder="1" applyAlignment="1">
      <alignment horizontal="left" wrapText="1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2" fillId="0" borderId="75" xfId="0" applyNumberFormat="1" applyFont="1" applyBorder="1" applyAlignment="1" applyProtection="1">
      <alignment horizontal="center" vertical="top" wrapText="1"/>
      <protection locked="0"/>
    </xf>
    <xf numFmtId="49" fontId="2" fillId="0" borderId="76" xfId="0" applyNumberFormat="1" applyFont="1" applyBorder="1" applyAlignment="1" applyProtection="1">
      <alignment horizontal="center" vertical="top" wrapText="1"/>
      <protection locked="0"/>
    </xf>
    <xf numFmtId="49" fontId="2" fillId="0" borderId="73" xfId="0" applyNumberFormat="1" applyFont="1" applyBorder="1" applyAlignment="1" applyProtection="1">
      <alignment horizontal="center" vertical="top" wrapText="1"/>
      <protection locked="0"/>
    </xf>
    <xf numFmtId="49" fontId="2" fillId="0" borderId="41" xfId="0" applyNumberFormat="1" applyFont="1" applyBorder="1" applyAlignment="1" applyProtection="1">
      <alignment horizontal="center" vertical="top" wrapText="1"/>
      <protection locked="0"/>
    </xf>
    <xf numFmtId="49" fontId="2" fillId="0" borderId="74" xfId="0" applyNumberFormat="1" applyFont="1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0" fillId="0" borderId="27" xfId="0" applyBorder="1" applyAlignment="1" applyProtection="1">
      <alignment horizontal="left" vertical="top" wrapText="1"/>
      <protection locked="0"/>
    </xf>
    <xf numFmtId="0" fontId="5" fillId="4" borderId="26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8" fillId="7" borderId="23" xfId="0" applyFont="1" applyFill="1" applyBorder="1" applyAlignment="1">
      <alignment horizontal="center" vertical="top" wrapText="1"/>
    </xf>
    <xf numFmtId="0" fontId="28" fillId="7" borderId="24" xfId="0" applyFont="1" applyFill="1" applyBorder="1" applyAlignment="1">
      <alignment horizontal="center" vertical="top" wrapText="1"/>
    </xf>
    <xf numFmtId="0" fontId="7" fillId="7" borderId="20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Federalnaya_rabochaya_programma_osnovnogo_obschego_obrazovaniya_predmeta_Literatura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Federalnaya_rabochaya_programma_osnovnogo_obschego_obrazovaniya_predmeta_Russkij_yazik_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dsoo.ru/Federalnaya_rabochaya_programma_osnovnogo_obschego_obrazovaniya_predmeta_Istoriya_.htm" TargetMode="External"/><Relationship Id="rId4" Type="http://schemas.openxmlformats.org/officeDocument/2006/relationships/hyperlink" Target="https://edsoo.ru/Federalnaya_rabochaya_programma_osnovnogo_obschego_obrazovaniya_predmeta_Geografiya_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kursa_vneurochnoj_deyatelnosti_Proektno_issledovatelskaya_deyatelnost_gumanitarnoe_napravlenie_o.htm" TargetMode="External"/><Relationship Id="rId2" Type="http://schemas.openxmlformats.org/officeDocument/2006/relationships/hyperlink" Target="https://edsoo.ru/Federalnaya_rabochaya_programma_osnovnogo_obschego_obrazovaniya_predmeta_Osnovi_bezopasnosti_zhiznedeyatelnosti_.htm" TargetMode="External"/><Relationship Id="rId1" Type="http://schemas.openxmlformats.org/officeDocument/2006/relationships/hyperlink" Target="https://edsoo.ru/Primernaya_rabochaya_programma_osnovnogo_obschego_obrazovaniya_predmeta_Himiya_proekt_.htm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edsoo.ru/Primernaya_rabochaya_programma_kursa_vneurochnoj_deyatelnosti_Proektno_issledovatelskaya_deyatelnost_gumanitarnoe_napravlenie_o.htm" TargetMode="External"/><Relationship Id="rId1" Type="http://schemas.openxmlformats.org/officeDocument/2006/relationships/hyperlink" Target="https://edsoo.ru/Primernaya_rabochaya_programma_osnovnogo_obschego_obrazovaniya_uchebnogo_modulya_Vvedenie_v_Novejshuyu_istoriyu_Rossii_Proekt_.ht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Primernaya_rabochaya_programma_srednego_obschego_obrazovaniya_predmeta_Informatika_uglublennij_uroven.htm" TargetMode="External"/><Relationship Id="rId13" Type="http://schemas.openxmlformats.org/officeDocument/2006/relationships/hyperlink" Target="https://edsoo.ru/Primernaya_rabochaya_programma_srednego_obschego_obrazovaniya_predmeta_Himiya_uglublennij_uroven.htm" TargetMode="External"/><Relationship Id="rId18" Type="http://schemas.openxmlformats.org/officeDocument/2006/relationships/hyperlink" Target="https://edsoo.ru/Federalnaya_rabochaya_programma_srednego_obschego_obrazovaniya_predmeta_Obschestvoznanie_.htm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edsoo.ru/Primernaya_rabochaya_programma_srednego_obschego_obrazovaniya_predmeta_Anglijskij_yazik_.htm" TargetMode="External"/><Relationship Id="rId21" Type="http://schemas.openxmlformats.org/officeDocument/2006/relationships/hyperlink" Target="https://edsoo.ru/Federalnaya_rabochaya_programma_srednego_obschego_obrazovaniya_predmeta_Osnovi_bezopasnosti_zhiznedeyatelnosti_Variant_1_.htm" TargetMode="External"/><Relationship Id="rId7" Type="http://schemas.openxmlformats.org/officeDocument/2006/relationships/hyperlink" Target="https://edsoo.ru/Primernaya_rabochaya_programma_srednego_obschego_obrazovaniya_predmeta_Matematika_uglublennij_uroven.htm" TargetMode="External"/><Relationship Id="rId12" Type="http://schemas.openxmlformats.org/officeDocument/2006/relationships/hyperlink" Target="https://edsoo.ru/Primernaya_rabochaya_programma_srednego_obschego_obrazovaniya_predmeta_Himiya_bazovij_uroven.htm" TargetMode="External"/><Relationship Id="rId17" Type="http://schemas.openxmlformats.org/officeDocument/2006/relationships/hyperlink" Target="https://edsoo.ru/Federalnaya_rabochaya_programma_srednego_obschego_obrazovaniya_predmeta_Istoriya_.ht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edsoo.ru/Primernaya_rabochaya_programma_srednego_obschego_obrazovaniya_predmeta_Literatura_6.htm" TargetMode="External"/><Relationship Id="rId16" Type="http://schemas.openxmlformats.org/officeDocument/2006/relationships/hyperlink" Target="https://edsoo.ru/Primernaya_rabochaya_programma_srednego_obschego_obrazovaniya_predmeta_Istoriya_uglublennij_uroven.htm" TargetMode="External"/><Relationship Id="rId20" Type="http://schemas.openxmlformats.org/officeDocument/2006/relationships/hyperlink" Target="https://edsoo.ru/Federalnaya_rabochaya_programma_srednego_obschego_obrazovaniya_predmeta_Geografiya_.htm" TargetMode="External"/><Relationship Id="rId1" Type="http://schemas.openxmlformats.org/officeDocument/2006/relationships/hyperlink" Target="https://edsoo.ru/Federalnaya_rabochaya_programma_srednego_obschego_obrazovaniya_predmeta_Russkij_yazik_.htm" TargetMode="External"/><Relationship Id="rId6" Type="http://schemas.openxmlformats.org/officeDocument/2006/relationships/hyperlink" Target="https://edsoo.ru/Primernaya_rabochaya_programma_srednego_obschego_obrazovaniya_predmeta_Matematika_uglublennij_uroven.htm" TargetMode="External"/><Relationship Id="rId11" Type="http://schemas.openxmlformats.org/officeDocument/2006/relationships/hyperlink" Target="https://fpu.edu.ru/textbook/4865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https://edsoo.ru/Primernaya_rabochaya_programma_srednego_obschego_obrazovaniya_predmeta_Matematika_uglublennij_uroven.htm" TargetMode="External"/><Relationship Id="rId15" Type="http://schemas.openxmlformats.org/officeDocument/2006/relationships/hyperlink" Target="https://edsoo.ru/Primernaya_rabochaya_programma_srednego_obschego_obrazovaniya_predmeta_Biologiya_uglublennij_uroven.htm" TargetMode="External"/><Relationship Id="rId23" Type="http://schemas.openxmlformats.org/officeDocument/2006/relationships/hyperlink" Target="https://fpu.edu.ru/textbook/4875" TargetMode="External"/><Relationship Id="rId10" Type="http://schemas.openxmlformats.org/officeDocument/2006/relationships/hyperlink" Target="https://edsoo.ru/Primernaya_rabochaya_programma_srednego_obschego_obrazovaniya_predmeta_Fizika_uglublennij_uroven.htm" TargetMode="External"/><Relationship Id="rId19" Type="http://schemas.openxmlformats.org/officeDocument/2006/relationships/hyperlink" Target="https://edsoo.ru/Primernaya_rabochaya_programma_srednego_obschego_obrazovaniya_predmeta_Obschestvoznanie_uglublennij_uroven_.htm" TargetMode="External"/><Relationship Id="rId4" Type="http://schemas.openxmlformats.org/officeDocument/2006/relationships/hyperlink" Target="https://edsoo.ru/Primernaya_rabochaya_programma_srednego_obschego_obrazovaniya_predmeta_Informatika_.htm" TargetMode="External"/><Relationship Id="rId9" Type="http://schemas.openxmlformats.org/officeDocument/2006/relationships/hyperlink" Target="https://edsoo.ru/Primernaya_rabochaya_programma_srednego_obschego_obrazovaniya_predmeta_Fizika_.htm" TargetMode="External"/><Relationship Id="rId14" Type="http://schemas.openxmlformats.org/officeDocument/2006/relationships/hyperlink" Target="https://edsoo.ru/Primernaya_rabochaya_programma_srednego_obschego_obrazovaniya_predmeta_Biologiya_.htm" TargetMode="External"/><Relationship Id="rId22" Type="http://schemas.openxmlformats.org/officeDocument/2006/relationships/hyperlink" Target="https://multiurok.ru/files/rabochaia-programma-po-fizicheskoi-kulture-dlia-52.html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Primernaya_rabochaya_programma_srednego_obschego_obrazovaniya_predmeta_Informatika_uglublennij_uroven.htm" TargetMode="External"/><Relationship Id="rId13" Type="http://schemas.openxmlformats.org/officeDocument/2006/relationships/hyperlink" Target="https://edsoo.ru/Primernaya_rabochaya_programma_srednego_obschego_obrazovaniya_predmeta_Himiya_uglublennij_uroven.htm" TargetMode="External"/><Relationship Id="rId18" Type="http://schemas.openxmlformats.org/officeDocument/2006/relationships/hyperlink" Target="https://edsoo.ru/Federalnaya_rabochaya_programma_srednego_obschego_obrazovaniya_predmeta_Obschestvoznanie_.htm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s://edsoo.ru/Primernaya_rabochaya_programma_srednego_obschego_obrazovaniya_predmeta_Anglijskij_yazik_.htm" TargetMode="External"/><Relationship Id="rId21" Type="http://schemas.openxmlformats.org/officeDocument/2006/relationships/hyperlink" Target="https://edsoo.ru/Federalnaya_rabochaya_programma_srednego_obschego_obrazovaniya_predmeta_Osnovi_bezopasnosti_zhiznedeyatelnosti_Variant_1_.htm" TargetMode="External"/><Relationship Id="rId7" Type="http://schemas.openxmlformats.org/officeDocument/2006/relationships/hyperlink" Target="https://edsoo.ru/Primernaya_rabochaya_programma_srednego_obschego_obrazovaniya_predmeta_Matematika_uglublennij_uroven.htm" TargetMode="External"/><Relationship Id="rId12" Type="http://schemas.openxmlformats.org/officeDocument/2006/relationships/hyperlink" Target="https://edsoo.ru/Primernaya_rabochaya_programma_srednego_obschego_obrazovaniya_predmeta_Himiya_bazovij_uroven.htm" TargetMode="External"/><Relationship Id="rId17" Type="http://schemas.openxmlformats.org/officeDocument/2006/relationships/hyperlink" Target="https://edsoo.ru/Federalnaya_rabochaya_programma_srednego_obschego_obrazovaniya_predmeta_Istoriya_.htm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s://edsoo.ru/Primernaya_rabochaya_programma_srednego_obschego_obrazovaniya_predmeta_Literatura_6.htm" TargetMode="External"/><Relationship Id="rId16" Type="http://schemas.openxmlformats.org/officeDocument/2006/relationships/hyperlink" Target="https://edsoo.ru/Primernaya_rabochaya_programma_srednego_obschego_obrazovaniya_predmeta_Istoriya_uglublennij_uroven.htm" TargetMode="External"/><Relationship Id="rId20" Type="http://schemas.openxmlformats.org/officeDocument/2006/relationships/hyperlink" Target="https://edsoo.ru/Federalnaya_rabochaya_programma_srednego_obschego_obrazovaniya_predmeta_Geografiya_.htm" TargetMode="External"/><Relationship Id="rId1" Type="http://schemas.openxmlformats.org/officeDocument/2006/relationships/hyperlink" Target="https://edsoo.ru/Federalnaya_rabochaya_programma_srednego_obschego_obrazovaniya_predmeta_Russkij_yazik_.htm" TargetMode="External"/><Relationship Id="rId6" Type="http://schemas.openxmlformats.org/officeDocument/2006/relationships/hyperlink" Target="https://edsoo.ru/Primernaya_rabochaya_programma_srednego_obschego_obrazovaniya_predmeta_Matematika_uglublennij_uroven.htm" TargetMode="External"/><Relationship Id="rId11" Type="http://schemas.openxmlformats.org/officeDocument/2006/relationships/hyperlink" Target="https://fpu.edu.ru/textbook/4865" TargetMode="External"/><Relationship Id="rId24" Type="http://schemas.openxmlformats.org/officeDocument/2006/relationships/printerSettings" Target="../printerSettings/printerSettings13.bin"/><Relationship Id="rId5" Type="http://schemas.openxmlformats.org/officeDocument/2006/relationships/hyperlink" Target="https://edsoo.ru/Primernaya_rabochaya_programma_srednego_obschego_obrazovaniya_predmeta_Matematika_uglublennij_uroven.htm" TargetMode="External"/><Relationship Id="rId15" Type="http://schemas.openxmlformats.org/officeDocument/2006/relationships/hyperlink" Target="https://edsoo.ru/Primernaya_rabochaya_programma_srednego_obschego_obrazovaniya_predmeta_Biologiya_uglublennij_uroven.htm" TargetMode="External"/><Relationship Id="rId23" Type="http://schemas.openxmlformats.org/officeDocument/2006/relationships/hyperlink" Target="https://fpu.edu.ru/textbook/4875" TargetMode="External"/><Relationship Id="rId10" Type="http://schemas.openxmlformats.org/officeDocument/2006/relationships/hyperlink" Target="https://edsoo.ru/Primernaya_rabochaya_programma_srednego_obschego_obrazovaniya_predmeta_Fizika_uglublennij_uroven.htm" TargetMode="External"/><Relationship Id="rId19" Type="http://schemas.openxmlformats.org/officeDocument/2006/relationships/hyperlink" Target="https://edsoo.ru/Primernaya_rabochaya_programma_srednego_obschego_obrazovaniya_predmeta_Obschestvoznanie_uglublennij_uroven_.htm" TargetMode="External"/><Relationship Id="rId4" Type="http://schemas.openxmlformats.org/officeDocument/2006/relationships/hyperlink" Target="https://edsoo.ru/Primernaya_rabochaya_programma_srednego_obschego_obrazovaniya_predmeta_Informatika_.htm" TargetMode="External"/><Relationship Id="rId9" Type="http://schemas.openxmlformats.org/officeDocument/2006/relationships/hyperlink" Target="https://edsoo.ru/Primernaya_rabochaya_programma_srednego_obschego_obrazovaniya_predmeta_Fizika_.htm" TargetMode="External"/><Relationship Id="rId14" Type="http://schemas.openxmlformats.org/officeDocument/2006/relationships/hyperlink" Target="https://edsoo.ru/Primernaya_rabochaya_programma_srednego_obschego_obrazovaniya_predmeta_Biologiya_.htm" TargetMode="External"/><Relationship Id="rId22" Type="http://schemas.openxmlformats.org/officeDocument/2006/relationships/hyperlink" Target="https://multiurok.ru/files/rabochaia-programma-po-fizicheskoi-kulture-dlia-52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Primernaya_rabochaya_programma_osnovnogo_obschego_obrazovaniya_predmeta_" TargetMode="External"/><Relationship Id="rId13" Type="http://schemas.openxmlformats.org/officeDocument/2006/relationships/hyperlink" Target="https://edsoo.ru/Primernaya_rabochaya_programma_osnovnogo_obschego_obrazovaniya_predmeta_Muzika_proekt_.htm" TargetMode="External"/><Relationship Id="rId3" Type="http://schemas.openxmlformats.org/officeDocument/2006/relationships/hyperlink" Target="https://edsoo.ru/Primernaya_rabochaya_programma_osnovnogo_obschego_obrazovaniya_predmeta_Informatika_bazovij_uroven_Proekt_.htm" TargetMode="External"/><Relationship Id="rId7" Type="http://schemas.openxmlformats.org/officeDocument/2006/relationships/hyperlink" Target="https://edsoo.ru/Federalnaya_rabochaya_programma_osnovnogo_obschego_obrazovaniya_predmeta_Literatura_.htm" TargetMode="External"/><Relationship Id="rId12" Type="http://schemas.openxmlformats.org/officeDocument/2006/relationships/hyperlink" Target="https://edsoo.ru/Primernaya_rabochaya_programma_po_predmetu_Izobrazitelnoe_iskusstvo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Anglijskij_yazik_proekt_.htm" TargetMode="External"/><Relationship Id="rId6" Type="http://schemas.openxmlformats.org/officeDocument/2006/relationships/hyperlink" Target="https://edsoo.ru/Federalnaya_rabochaya_programma_osnovnogo_obschego_obrazovaniya_predmeta_Russkij_yazik_.htm" TargetMode="External"/><Relationship Id="rId11" Type="http://schemas.openxmlformats.org/officeDocument/2006/relationships/hyperlink" Target="https://edsoo.ru/Primernaya_rabochaya_programma_osnovnogo_obschego_obrazovaniya_predmeta_Tehnologiya_proekt_.htm" TargetMode="External"/><Relationship Id="rId5" Type="http://schemas.openxmlformats.org/officeDocument/2006/relationships/hyperlink" Target="https://edsoo.ru/Primernaya_rabochaya_programma_osnovnogo_obschego_obrazovaniya_predmeta_Biologiya_proekt_.htm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s://edsoo.ru/Primernaya_rabochaya_programma_osnovnogo_obschego_obrazovaniya_predmeta_Osnovi_duhovno_nravstvennoj_kulturi_narodov_Rossii_.htm" TargetMode="External"/><Relationship Id="rId4" Type="http://schemas.openxmlformats.org/officeDocument/2006/relationships/hyperlink" Target="https://edsoo.ru/Primernaya_rabochaya_programma_osnovnogo_obschego_obrazovaniya_predmeta_Geografiya_proekt_.htm" TargetMode="External"/><Relationship Id="rId9" Type="http://schemas.openxmlformats.org/officeDocument/2006/relationships/hyperlink" Target="https://edsoo.ru/Federalnaya_rabochaya_programma_osnovnogo_obschego_obrazovaniya_predmeta_Istoriya_.htm" TargetMode="External"/><Relationship Id="rId14" Type="http://schemas.openxmlformats.org/officeDocument/2006/relationships/hyperlink" Target="https://fpu.edu.ru/textbook/347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Primernaya_rabochaya_programma_osnovnogo_obschego_obrazovaniya_predmeta_" TargetMode="External"/><Relationship Id="rId13" Type="http://schemas.openxmlformats.org/officeDocument/2006/relationships/hyperlink" Target="https://edsoo.ru/Primernaya_rabochaya_programma_osnovnogo_obschego_obrazovaniya_predmeta_Muzika_proekt_.htm" TargetMode="External"/><Relationship Id="rId3" Type="http://schemas.openxmlformats.org/officeDocument/2006/relationships/hyperlink" Target="https://edsoo.ru/Primernaya_rabochaya_programma_osnovnogo_obschego_obrazovaniya_predmeta_Informatika_bazovij_uroven_Proekt_.htm" TargetMode="External"/><Relationship Id="rId7" Type="http://schemas.openxmlformats.org/officeDocument/2006/relationships/hyperlink" Target="https://edsoo.ru/Federalnaya_rabochaya_programma_osnovnogo_obschego_obrazovaniya_predmeta_Literatura_.htm" TargetMode="External"/><Relationship Id="rId12" Type="http://schemas.openxmlformats.org/officeDocument/2006/relationships/hyperlink" Target="https://edsoo.ru/Primernaya_rabochaya_programma_po_predmetu_Izobrazitelnoe_iskusstvo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Anglijskij_yazik_proekt_.htm" TargetMode="External"/><Relationship Id="rId6" Type="http://schemas.openxmlformats.org/officeDocument/2006/relationships/hyperlink" Target="https://edsoo.ru/Federalnaya_rabochaya_programma_osnovnogo_obschego_obrazovaniya_predmeta_Russkij_yazik_.htm" TargetMode="External"/><Relationship Id="rId11" Type="http://schemas.openxmlformats.org/officeDocument/2006/relationships/hyperlink" Target="https://edsoo.ru/Primernaya_rabochaya_programma_osnovnogo_obschego_obrazovaniya_predmeta_Tehnologiya_proekt_.htm" TargetMode="External"/><Relationship Id="rId5" Type="http://schemas.openxmlformats.org/officeDocument/2006/relationships/hyperlink" Target="https://edsoo.ru/Primernaya_rabochaya_programma_osnovnogo_obschego_obrazovaniya_predmeta_Biologiya_proekt_.htm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s://edsoo.ru/Primernaya_rabochaya_programma_osnovnogo_obschego_obrazovaniya_predmeta_Osnovi_duhovno_nravstvennoj_kulturi_narodov_Rossii_.htm" TargetMode="External"/><Relationship Id="rId4" Type="http://schemas.openxmlformats.org/officeDocument/2006/relationships/hyperlink" Target="https://edsoo.ru/Primernaya_rabochaya_programma_osnovnogo_obschego_obrazovaniya_predmeta_Geografiya_proekt_.htm" TargetMode="External"/><Relationship Id="rId9" Type="http://schemas.openxmlformats.org/officeDocument/2006/relationships/hyperlink" Target="https://edsoo.ru/Federalnaya_rabochaya_programma_osnovnogo_obschego_obrazovaniya_predmeta_Istoriya_.htm" TargetMode="External"/><Relationship Id="rId14" Type="http://schemas.openxmlformats.org/officeDocument/2006/relationships/hyperlink" Target="https://fpu.edu.ru/textbook/347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Primernaya_rabochaya_programma_osnovnogo_obschego_obrazovaniya_predmeta_" TargetMode="External"/><Relationship Id="rId13" Type="http://schemas.openxmlformats.org/officeDocument/2006/relationships/hyperlink" Target="https://edsoo.ru/Primernaya_rabochaya_programma_po_predmetu_Izobrazitelnoe_iskusstvo_.htm" TargetMode="External"/><Relationship Id="rId3" Type="http://schemas.openxmlformats.org/officeDocument/2006/relationships/hyperlink" Target="https://edsoo.ru/Primernaya_rabochaya_programma_osnovnogo_obschego_obrazovaniya_predmeta_Informatika_bazovij_uroven_Proekt_.htm" TargetMode="External"/><Relationship Id="rId7" Type="http://schemas.openxmlformats.org/officeDocument/2006/relationships/hyperlink" Target="https://edsoo.ru/Federalnaya_rabochaya_programma_osnovnogo_obschego_obrazovaniya_predmeta_Literatura_.htm" TargetMode="External"/><Relationship Id="rId12" Type="http://schemas.openxmlformats.org/officeDocument/2006/relationships/hyperlink" Target="https://edsoo.ru/Primernaya_rabochaya_programma_osnovnogo_obschego_obrazovaniya_predmeta_Tehnologiya_proekt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Anglijskij_yazik_proekt_.htm" TargetMode="External"/><Relationship Id="rId6" Type="http://schemas.openxmlformats.org/officeDocument/2006/relationships/hyperlink" Target="https://edsoo.ru/Federalnaya_rabochaya_programma_osnovnogo_obschego_obrazovaniya_predmeta_Russkij_yazik_.htm" TargetMode="External"/><Relationship Id="rId11" Type="http://schemas.openxmlformats.org/officeDocument/2006/relationships/hyperlink" Target="https://edsoo.ru/Federalnaya_rabochaya_programma_osnovnogo_obschego_obrazovaniya_predmeta_Obschestvoznanie_.htm" TargetMode="External"/><Relationship Id="rId5" Type="http://schemas.openxmlformats.org/officeDocument/2006/relationships/hyperlink" Target="https://edsoo.ru/Primernaya_rabochaya_programma_osnovnogo_obschego_obrazovaniya_predmeta_Biologiya_proekt_.htm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edsoo.ru/Primernaya_rabochaya_programma_osnovnogo_obschego_obrazovaniya_predmeta_Osnovi_duhovno_nravstvennoj_kulturi_narodov_Rossii_.htm" TargetMode="External"/><Relationship Id="rId4" Type="http://schemas.openxmlformats.org/officeDocument/2006/relationships/hyperlink" Target="https://edsoo.ru/Primernaya_rabochaya_programma_osnovnogo_obschego_obrazovaniya_predmeta_Geografiya_proekt_.htm" TargetMode="External"/><Relationship Id="rId9" Type="http://schemas.openxmlformats.org/officeDocument/2006/relationships/hyperlink" Target="https://edsoo.ru/Federalnaya_rabochaya_programma_osnovnogo_obschego_obrazovaniya_predmeta_Istoriya_.htm" TargetMode="External"/><Relationship Id="rId14" Type="http://schemas.openxmlformats.org/officeDocument/2006/relationships/hyperlink" Target="https://edsoo.ru/Primernaya_rabochaya_programma_osnovnogo_obschego_obrazovaniya_predmeta_Muzika_proekt_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osnovnogo_obschego_obrazovaniya_predmeta_Matematika_proekt_.ht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Matematika_proekt_.htm" TargetMode="External"/><Relationship Id="rId6" Type="http://schemas.openxmlformats.org/officeDocument/2006/relationships/hyperlink" Target="https://edsoo.ru/Primernaya_rabochaya_programma_kursa_vneurochnoj_deyatelnosti_Proektno_issledovatelskaya_deyatelnost_gumanitarnoe_napravlenie_o.htm" TargetMode="External"/><Relationship Id="rId5" Type="http://schemas.openxmlformats.org/officeDocument/2006/relationships/hyperlink" Target="https://edsoo.ru/Primernaya_rabochaya_programma_osnovnogo_obschego_obrazovaniya_predmeta_Informatika_proekt_.htm" TargetMode="External"/><Relationship Id="rId4" Type="http://schemas.openxmlformats.org/officeDocument/2006/relationships/hyperlink" Target="https://edsoo.ru/Primernaya_rabochaya_programma_osnovnogo_obschego_obrazovaniya_predmeta_Fizika_proekt_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6"/>
  <sheetViews>
    <sheetView workbookViewId="0">
      <selection sqref="A1:A6"/>
    </sheetView>
  </sheetViews>
  <sheetFormatPr defaultColWidth="8.85546875" defaultRowHeight="15"/>
  <cols>
    <col min="1" max="1" width="41.85546875" customWidth="1"/>
    <col min="2" max="2" width="9.140625" customWidth="1"/>
    <col min="3" max="3" width="9" customWidth="1"/>
    <col min="5" max="5" width="10.140625" customWidth="1"/>
    <col min="6" max="6" width="12.42578125" customWidth="1"/>
    <col min="7" max="7" width="50.140625" customWidth="1"/>
    <col min="8" max="8" width="15.42578125" customWidth="1"/>
    <col min="9" max="9" width="15.5703125" customWidth="1"/>
    <col min="10" max="10" width="51" customWidth="1"/>
    <col min="11" max="11" width="19.42578125" customWidth="1"/>
    <col min="12" max="12" width="18.7109375" customWidth="1"/>
    <col min="13" max="13" width="21.28515625" customWidth="1"/>
  </cols>
  <sheetData>
    <row r="1" spans="1:13" ht="18.75">
      <c r="A1" s="398" t="s">
        <v>198</v>
      </c>
      <c r="B1" s="1"/>
    </row>
    <row r="2" spans="1:13" ht="20.25">
      <c r="A2" s="399"/>
      <c r="G2" s="8" t="s">
        <v>125</v>
      </c>
    </row>
    <row r="3" spans="1:13">
      <c r="A3" s="399"/>
      <c r="G3" s="14" t="s">
        <v>43</v>
      </c>
      <c r="H3" s="38">
        <v>6</v>
      </c>
    </row>
    <row r="4" spans="1:13">
      <c r="A4" s="399"/>
      <c r="G4" s="14" t="s">
        <v>44</v>
      </c>
      <c r="H4" s="38">
        <v>34</v>
      </c>
    </row>
    <row r="5" spans="1:13">
      <c r="A5" s="399"/>
      <c r="G5" s="14" t="s">
        <v>97</v>
      </c>
      <c r="H5" s="69" t="s">
        <v>115</v>
      </c>
    </row>
    <row r="6" spans="1:13" ht="15.75" thickBot="1">
      <c r="A6" s="400"/>
    </row>
    <row r="7" spans="1:13" ht="62.25" customHeight="1" thickBot="1">
      <c r="A7" s="401" t="s">
        <v>33</v>
      </c>
      <c r="B7" s="402" t="s">
        <v>77</v>
      </c>
      <c r="C7" s="403"/>
      <c r="D7" s="404" t="s">
        <v>31</v>
      </c>
      <c r="E7" s="407" t="s">
        <v>2</v>
      </c>
      <c r="F7" s="408"/>
      <c r="G7" s="408"/>
      <c r="H7" s="408"/>
      <c r="I7" s="408"/>
      <c r="J7" s="392" t="s">
        <v>3</v>
      </c>
      <c r="K7" s="393"/>
      <c r="L7" s="393"/>
      <c r="M7" s="394"/>
    </row>
    <row r="8" spans="1:13" ht="136.5" customHeight="1" thickBot="1">
      <c r="A8" s="401"/>
      <c r="B8" s="409" t="s">
        <v>136</v>
      </c>
      <c r="C8" s="409" t="s">
        <v>83</v>
      </c>
      <c r="D8" s="405"/>
      <c r="E8" s="411" t="s">
        <v>126</v>
      </c>
      <c r="F8" s="412"/>
      <c r="G8" s="413" t="s">
        <v>127</v>
      </c>
      <c r="H8" s="415" t="s">
        <v>40</v>
      </c>
      <c r="I8" s="416" t="s">
        <v>128</v>
      </c>
      <c r="J8" s="390" t="s">
        <v>38</v>
      </c>
      <c r="K8" s="395" t="s">
        <v>155</v>
      </c>
      <c r="L8" s="396"/>
      <c r="M8" s="397"/>
    </row>
    <row r="9" spans="1:13" ht="77.25" customHeight="1" thickBot="1">
      <c r="A9" s="401"/>
      <c r="B9" s="410"/>
      <c r="C9" s="410"/>
      <c r="D9" s="406"/>
      <c r="E9" s="54" t="s">
        <v>5</v>
      </c>
      <c r="F9" s="55" t="s">
        <v>6</v>
      </c>
      <c r="G9" s="414"/>
      <c r="H9" s="415"/>
      <c r="I9" s="416"/>
      <c r="J9" s="391"/>
      <c r="K9" s="91" t="s">
        <v>156</v>
      </c>
      <c r="L9" s="91" t="s">
        <v>157</v>
      </c>
      <c r="M9" s="91" t="s">
        <v>158</v>
      </c>
    </row>
    <row r="10" spans="1:13" ht="108.75" customHeight="1" thickBot="1">
      <c r="A10" s="4" t="s">
        <v>66</v>
      </c>
      <c r="B10" s="63">
        <v>5</v>
      </c>
      <c r="C10" s="63">
        <v>0</v>
      </c>
      <c r="D10" s="64">
        <f t="shared" ref="D10:D29" si="0">B10+C10</f>
        <v>5</v>
      </c>
      <c r="E10" s="56" t="s">
        <v>106</v>
      </c>
      <c r="F10" s="57" t="s">
        <v>107</v>
      </c>
      <c r="G10" s="85" t="s">
        <v>129</v>
      </c>
      <c r="H10" s="58" t="s">
        <v>39</v>
      </c>
      <c r="I10" s="73" t="s">
        <v>34</v>
      </c>
      <c r="J10" s="74" t="s">
        <v>131</v>
      </c>
      <c r="K10" s="75" t="s">
        <v>35</v>
      </c>
      <c r="L10" s="92"/>
      <c r="M10" s="92"/>
    </row>
    <row r="11" spans="1:13" ht="45.75" thickBot="1">
      <c r="A11" s="3" t="s">
        <v>69</v>
      </c>
      <c r="B11" s="63">
        <v>3</v>
      </c>
      <c r="C11" s="63">
        <v>0</v>
      </c>
      <c r="D11" s="64">
        <f t="shared" si="0"/>
        <v>3</v>
      </c>
      <c r="E11" s="59" t="s">
        <v>105</v>
      </c>
      <c r="F11" s="60" t="s">
        <v>122</v>
      </c>
      <c r="G11" s="71" t="s">
        <v>130</v>
      </c>
      <c r="H11" s="62" t="s">
        <v>39</v>
      </c>
      <c r="I11" s="76" t="s">
        <v>34</v>
      </c>
      <c r="J11" s="77"/>
      <c r="K11" s="78"/>
      <c r="L11" s="92"/>
      <c r="M11" s="92"/>
    </row>
    <row r="12" spans="1:13" ht="51.95" customHeight="1" thickBot="1">
      <c r="A12" s="3" t="s">
        <v>67</v>
      </c>
      <c r="B12" s="63">
        <v>3</v>
      </c>
      <c r="C12" s="63">
        <v>2</v>
      </c>
      <c r="D12" s="64">
        <f t="shared" si="0"/>
        <v>5</v>
      </c>
      <c r="E12" s="59" t="s">
        <v>106</v>
      </c>
      <c r="F12" s="60" t="s">
        <v>107</v>
      </c>
      <c r="G12" s="80" t="s">
        <v>121</v>
      </c>
      <c r="H12" s="81" t="s">
        <v>123</v>
      </c>
      <c r="I12" s="82" t="s">
        <v>34</v>
      </c>
      <c r="J12" s="77"/>
      <c r="K12" s="78"/>
      <c r="L12" s="92"/>
      <c r="M12" s="92"/>
    </row>
    <row r="13" spans="1:13" ht="41.1" customHeight="1" thickBot="1">
      <c r="A13" s="3" t="s">
        <v>70</v>
      </c>
      <c r="B13" s="63">
        <v>5</v>
      </c>
      <c r="C13" s="63">
        <v>0</v>
      </c>
      <c r="D13" s="64">
        <f t="shared" si="0"/>
        <v>5</v>
      </c>
      <c r="E13" s="59" t="s">
        <v>106</v>
      </c>
      <c r="F13" s="60" t="s">
        <v>107</v>
      </c>
      <c r="G13" s="79" t="s">
        <v>120</v>
      </c>
      <c r="H13" s="62" t="s">
        <v>39</v>
      </c>
      <c r="I13" s="76" t="s">
        <v>34</v>
      </c>
      <c r="J13" s="77"/>
      <c r="K13" s="78"/>
      <c r="L13" s="92"/>
      <c r="M13" s="92"/>
    </row>
    <row r="14" spans="1:13" ht="19.5" thickBot="1">
      <c r="A14" s="3" t="s">
        <v>11</v>
      </c>
      <c r="B14" s="63">
        <v>0</v>
      </c>
      <c r="C14" s="63"/>
      <c r="D14" s="64">
        <f t="shared" si="0"/>
        <v>0</v>
      </c>
      <c r="E14" s="59"/>
      <c r="F14" s="60"/>
      <c r="G14" s="61"/>
      <c r="H14" s="62"/>
      <c r="I14" s="76"/>
      <c r="J14" s="77"/>
      <c r="K14" s="78"/>
      <c r="L14" s="92"/>
      <c r="M14" s="92"/>
    </row>
    <row r="15" spans="1:13" ht="45.75" thickBot="1">
      <c r="A15" s="3" t="s">
        <v>71</v>
      </c>
      <c r="B15" s="63">
        <v>2</v>
      </c>
      <c r="C15" s="63">
        <v>0</v>
      </c>
      <c r="D15" s="64">
        <f t="shared" si="0"/>
        <v>2</v>
      </c>
      <c r="E15" s="59"/>
      <c r="F15" s="60"/>
      <c r="G15" s="71" t="s">
        <v>133</v>
      </c>
      <c r="H15" s="62" t="s">
        <v>39</v>
      </c>
      <c r="I15" s="76" t="s">
        <v>34</v>
      </c>
      <c r="J15" s="77"/>
      <c r="K15" s="78"/>
      <c r="L15" s="92"/>
      <c r="M15" s="92"/>
    </row>
    <row r="16" spans="1:13" ht="19.5" customHeight="1" thickBot="1">
      <c r="A16" s="3" t="s">
        <v>72</v>
      </c>
      <c r="B16" s="63">
        <v>1</v>
      </c>
      <c r="C16" s="63"/>
      <c r="D16" s="64">
        <f t="shared" si="0"/>
        <v>1</v>
      </c>
      <c r="E16" s="59"/>
      <c r="F16" s="60"/>
      <c r="G16" s="71" t="s">
        <v>132</v>
      </c>
      <c r="H16" s="62" t="s">
        <v>39</v>
      </c>
      <c r="I16" s="76" t="s">
        <v>34</v>
      </c>
      <c r="J16" s="77"/>
      <c r="K16" s="78"/>
      <c r="L16" s="92"/>
      <c r="M16" s="92"/>
    </row>
    <row r="17" spans="1:13" ht="19.5" thickBot="1">
      <c r="A17" s="3" t="s">
        <v>73</v>
      </c>
      <c r="B17" s="63">
        <v>0</v>
      </c>
      <c r="C17" s="63"/>
      <c r="D17" s="64">
        <f t="shared" si="0"/>
        <v>0</v>
      </c>
      <c r="E17" s="59"/>
      <c r="F17" s="60"/>
      <c r="G17" s="61"/>
      <c r="H17" s="62"/>
      <c r="I17" s="76"/>
      <c r="J17" s="77"/>
      <c r="K17" s="78"/>
      <c r="L17" s="92"/>
      <c r="M17" s="92"/>
    </row>
    <row r="18" spans="1:13" ht="19.5" thickBot="1">
      <c r="A18" s="3" t="s">
        <v>74</v>
      </c>
      <c r="B18" s="63">
        <v>0</v>
      </c>
      <c r="C18" s="63"/>
      <c r="D18" s="64">
        <f t="shared" si="0"/>
        <v>0</v>
      </c>
      <c r="E18" s="59"/>
      <c r="F18" s="60"/>
      <c r="G18" s="61"/>
      <c r="H18" s="62"/>
      <c r="I18" s="76"/>
      <c r="J18" s="77"/>
      <c r="K18" s="78"/>
      <c r="L18" s="92"/>
      <c r="M18" s="92"/>
    </row>
    <row r="19" spans="1:13" ht="19.5" thickBot="1">
      <c r="A19" s="3" t="s">
        <v>75</v>
      </c>
      <c r="B19" s="63">
        <v>1</v>
      </c>
      <c r="C19" s="63"/>
      <c r="D19" s="64">
        <f t="shared" si="0"/>
        <v>1</v>
      </c>
      <c r="E19" s="59"/>
      <c r="F19" s="60"/>
      <c r="G19" s="79"/>
      <c r="H19" s="62"/>
      <c r="I19" s="76"/>
      <c r="J19" s="77"/>
      <c r="K19" s="78"/>
      <c r="L19" s="92"/>
      <c r="M19" s="92"/>
    </row>
    <row r="20" spans="1:13" ht="19.5" thickBot="1">
      <c r="A20" s="86" t="s">
        <v>124</v>
      </c>
      <c r="B20" s="63">
        <v>1</v>
      </c>
      <c r="C20" s="63"/>
      <c r="D20" s="64">
        <f t="shared" si="0"/>
        <v>1</v>
      </c>
      <c r="E20" s="59"/>
      <c r="F20" s="60"/>
      <c r="G20" s="61"/>
      <c r="H20" s="62"/>
      <c r="I20" s="76"/>
      <c r="J20" s="77"/>
      <c r="K20" s="78"/>
      <c r="L20" s="92"/>
      <c r="M20" s="92"/>
    </row>
    <row r="21" spans="1:13" ht="19.5" thickBot="1">
      <c r="A21" s="3" t="s">
        <v>22</v>
      </c>
      <c r="B21" s="63">
        <v>1</v>
      </c>
      <c r="C21" s="63"/>
      <c r="D21" s="64">
        <f t="shared" si="0"/>
        <v>1</v>
      </c>
      <c r="E21" s="59"/>
      <c r="F21" s="60"/>
      <c r="G21" s="79"/>
      <c r="H21" s="62"/>
      <c r="I21" s="76"/>
      <c r="J21" s="77"/>
      <c r="K21" s="78"/>
      <c r="L21" s="92"/>
      <c r="M21" s="92"/>
    </row>
    <row r="22" spans="1:13" ht="19.5" thickBot="1">
      <c r="A22" s="70" t="s">
        <v>21</v>
      </c>
      <c r="B22" s="63">
        <v>1</v>
      </c>
      <c r="C22" s="63"/>
      <c r="D22" s="64">
        <f t="shared" si="0"/>
        <v>1</v>
      </c>
      <c r="E22" s="59"/>
      <c r="F22" s="60"/>
      <c r="G22" s="79"/>
      <c r="H22" s="62"/>
      <c r="I22" s="76"/>
      <c r="J22" s="77"/>
      <c r="K22" s="78"/>
      <c r="L22" s="92"/>
      <c r="M22" s="92"/>
    </row>
    <row r="23" spans="1:13" ht="19.5" thickBot="1">
      <c r="A23" s="3" t="s">
        <v>76</v>
      </c>
      <c r="B23" s="63">
        <v>2</v>
      </c>
      <c r="C23" s="63"/>
      <c r="D23" s="64">
        <f t="shared" si="0"/>
        <v>2</v>
      </c>
      <c r="E23" s="59"/>
      <c r="F23" s="60"/>
      <c r="G23" s="79"/>
      <c r="H23" s="62"/>
      <c r="I23" s="76"/>
      <c r="J23" s="77"/>
      <c r="K23" s="78"/>
      <c r="L23" s="92"/>
      <c r="M23" s="92"/>
    </row>
    <row r="24" spans="1:13" ht="20.25" customHeight="1" thickBot="1">
      <c r="A24" s="3" t="s">
        <v>65</v>
      </c>
      <c r="B24" s="63">
        <v>0</v>
      </c>
      <c r="C24" s="63"/>
      <c r="D24" s="64">
        <f t="shared" si="0"/>
        <v>0</v>
      </c>
      <c r="E24" s="59"/>
      <c r="F24" s="60"/>
      <c r="G24" s="61"/>
      <c r="H24" s="62"/>
      <c r="I24" s="76"/>
      <c r="J24" s="77"/>
      <c r="K24" s="78"/>
      <c r="L24" s="92"/>
      <c r="M24" s="92"/>
    </row>
    <row r="25" spans="1:13" ht="19.5" thickBot="1">
      <c r="A25" s="3" t="s">
        <v>68</v>
      </c>
      <c r="B25" s="63">
        <v>2</v>
      </c>
      <c r="C25" s="63">
        <v>1</v>
      </c>
      <c r="D25" s="64">
        <f t="shared" si="0"/>
        <v>3</v>
      </c>
      <c r="E25" s="59"/>
      <c r="F25" s="60"/>
      <c r="G25" s="79"/>
      <c r="H25" s="62"/>
      <c r="I25" s="76"/>
      <c r="J25" s="77"/>
      <c r="K25" s="78"/>
      <c r="L25" s="92"/>
      <c r="M25" s="92"/>
    </row>
    <row r="26" spans="1:13" ht="19.5" thickBot="1">
      <c r="A26" s="3"/>
      <c r="B26" s="63"/>
      <c r="C26" s="63"/>
      <c r="D26" s="64">
        <f t="shared" si="0"/>
        <v>0</v>
      </c>
      <c r="E26" s="59"/>
      <c r="F26" s="60"/>
      <c r="G26" s="61"/>
      <c r="H26" s="62"/>
      <c r="I26" s="76"/>
      <c r="J26" s="77"/>
      <c r="K26" s="78"/>
      <c r="L26" s="92"/>
      <c r="M26" s="92"/>
    </row>
    <row r="27" spans="1:13" ht="19.5" thickBot="1">
      <c r="A27" s="3"/>
      <c r="B27" s="63"/>
      <c r="C27" s="63"/>
      <c r="D27" s="64">
        <f t="shared" si="0"/>
        <v>0</v>
      </c>
      <c r="E27" s="59"/>
      <c r="F27" s="60"/>
      <c r="G27" s="61"/>
      <c r="H27" s="62"/>
      <c r="I27" s="76"/>
      <c r="J27" s="77"/>
      <c r="K27" s="78"/>
      <c r="L27" s="92"/>
      <c r="M27" s="92"/>
    </row>
    <row r="28" spans="1:13" ht="19.5" thickBot="1">
      <c r="A28" s="3"/>
      <c r="B28" s="63"/>
      <c r="C28" s="63"/>
      <c r="D28" s="64">
        <f t="shared" si="0"/>
        <v>0</v>
      </c>
      <c r="E28" s="59"/>
      <c r="F28" s="60"/>
      <c r="G28" s="61"/>
      <c r="H28" s="62"/>
      <c r="I28" s="76"/>
      <c r="J28" s="77"/>
      <c r="K28" s="78"/>
      <c r="L28" s="92"/>
      <c r="M28" s="92"/>
    </row>
    <row r="29" spans="1:13" ht="19.5" thickBot="1">
      <c r="A29" s="3"/>
      <c r="B29" s="63"/>
      <c r="C29" s="63"/>
      <c r="D29" s="64">
        <f t="shared" si="0"/>
        <v>0</v>
      </c>
      <c r="E29" s="59"/>
      <c r="F29" s="60"/>
      <c r="G29" s="61"/>
      <c r="H29" s="62"/>
      <c r="I29" s="76"/>
      <c r="J29" s="77"/>
      <c r="K29" s="78"/>
      <c r="L29" s="92"/>
      <c r="M29" s="92"/>
    </row>
    <row r="30" spans="1:13" ht="29.25" customHeight="1" thickBot="1">
      <c r="A30" s="50" t="s">
        <v>84</v>
      </c>
      <c r="B30" s="63"/>
      <c r="C30" s="63"/>
      <c r="D30" s="64"/>
      <c r="E30" s="59"/>
      <c r="F30" s="60"/>
      <c r="G30" s="61"/>
      <c r="H30" s="62"/>
      <c r="I30" s="76"/>
      <c r="J30" s="77"/>
      <c r="K30" s="78"/>
      <c r="L30" s="92"/>
      <c r="M30" s="92"/>
    </row>
    <row r="31" spans="1:13" ht="18.75" customHeight="1" thickBot="1">
      <c r="A31" s="3" t="s">
        <v>32</v>
      </c>
      <c r="B31" s="63"/>
      <c r="C31" s="63">
        <v>0</v>
      </c>
      <c r="D31" s="64">
        <f t="shared" ref="D31:D38" si="1">C31</f>
        <v>0</v>
      </c>
      <c r="E31" s="59"/>
      <c r="F31" s="60"/>
      <c r="G31" s="61"/>
      <c r="H31" s="62"/>
      <c r="I31" s="76"/>
      <c r="J31" s="77"/>
      <c r="K31" s="78"/>
      <c r="L31" s="92"/>
      <c r="M31" s="92"/>
    </row>
    <row r="32" spans="1:13" ht="18.75" customHeight="1" thickBot="1">
      <c r="A32" s="3" t="s">
        <v>30</v>
      </c>
      <c r="B32" s="63"/>
      <c r="C32" s="63">
        <v>1</v>
      </c>
      <c r="D32" s="64">
        <f t="shared" si="1"/>
        <v>1</v>
      </c>
      <c r="E32" s="59"/>
      <c r="F32" s="60"/>
      <c r="G32" s="61"/>
      <c r="H32" s="62"/>
      <c r="I32" s="76"/>
      <c r="J32" s="77"/>
      <c r="K32" s="78"/>
      <c r="L32" s="92"/>
      <c r="M32" s="92"/>
    </row>
    <row r="33" spans="1:13" ht="18.75" customHeight="1" thickBot="1">
      <c r="A33" s="3" t="s">
        <v>29</v>
      </c>
      <c r="B33" s="63"/>
      <c r="C33" s="63">
        <v>1</v>
      </c>
      <c r="D33" s="64">
        <f t="shared" si="1"/>
        <v>1</v>
      </c>
      <c r="E33" s="59"/>
      <c r="F33" s="60"/>
      <c r="G33" s="61"/>
      <c r="H33" s="62"/>
      <c r="I33" s="76"/>
      <c r="J33" s="77"/>
      <c r="K33" s="78"/>
      <c r="L33" s="92"/>
      <c r="M33" s="92"/>
    </row>
    <row r="34" spans="1:13" ht="19.5" thickBot="1">
      <c r="A34" s="39"/>
      <c r="B34" s="63"/>
      <c r="C34" s="63"/>
      <c r="D34" s="64">
        <f t="shared" si="1"/>
        <v>0</v>
      </c>
      <c r="E34" s="59"/>
      <c r="F34" s="60"/>
      <c r="G34" s="61"/>
      <c r="H34" s="62"/>
      <c r="I34" s="76"/>
      <c r="J34" s="77"/>
      <c r="K34" s="78"/>
      <c r="L34" s="92"/>
      <c r="M34" s="92"/>
    </row>
    <row r="35" spans="1:13" ht="19.5" thickBot="1">
      <c r="A35" s="39"/>
      <c r="B35" s="63"/>
      <c r="C35" s="63"/>
      <c r="D35" s="64">
        <f t="shared" si="1"/>
        <v>0</v>
      </c>
      <c r="E35" s="59"/>
      <c r="F35" s="60"/>
      <c r="G35" s="61"/>
      <c r="H35" s="62"/>
      <c r="I35" s="76"/>
      <c r="J35" s="77"/>
      <c r="K35" s="78"/>
      <c r="L35" s="92"/>
      <c r="M35" s="92"/>
    </row>
    <row r="36" spans="1:13" ht="19.5" thickBot="1">
      <c r="A36" s="3"/>
      <c r="B36" s="63"/>
      <c r="C36" s="63"/>
      <c r="D36" s="64">
        <f t="shared" si="1"/>
        <v>0</v>
      </c>
      <c r="E36" s="59"/>
      <c r="F36" s="60"/>
      <c r="G36" s="61"/>
      <c r="H36" s="62"/>
      <c r="I36" s="76"/>
      <c r="J36" s="77"/>
      <c r="K36" s="78"/>
      <c r="L36" s="92"/>
      <c r="M36" s="92"/>
    </row>
    <row r="37" spans="1:13" ht="19.5" thickBot="1">
      <c r="A37" s="3"/>
      <c r="B37" s="63"/>
      <c r="C37" s="63"/>
      <c r="D37" s="64">
        <f t="shared" si="1"/>
        <v>0</v>
      </c>
      <c r="E37" s="59"/>
      <c r="F37" s="60"/>
      <c r="G37" s="61"/>
      <c r="H37" s="62"/>
      <c r="I37" s="76"/>
      <c r="J37" s="77"/>
      <c r="K37" s="78"/>
      <c r="L37" s="92"/>
      <c r="M37" s="92"/>
    </row>
    <row r="38" spans="1:13" ht="19.5" thickBot="1">
      <c r="A38" s="40"/>
      <c r="B38" s="63"/>
      <c r="C38" s="63"/>
      <c r="D38" s="64">
        <f t="shared" si="1"/>
        <v>0</v>
      </c>
      <c r="E38" s="59"/>
      <c r="F38" s="60"/>
      <c r="G38" s="61"/>
      <c r="H38" s="62"/>
      <c r="I38" s="76"/>
      <c r="J38" s="77"/>
      <c r="K38" s="78"/>
      <c r="L38" s="92"/>
      <c r="M38" s="92"/>
    </row>
    <row r="39" spans="1:13" ht="19.5" thickBot="1">
      <c r="A39" s="5" t="s">
        <v>28</v>
      </c>
      <c r="B39" s="46">
        <f>SUM(B10:B38)</f>
        <v>27</v>
      </c>
      <c r="C39" s="46">
        <f>SUM(C10:C38)</f>
        <v>5</v>
      </c>
      <c r="D39" s="46">
        <f>B39+C39</f>
        <v>32</v>
      </c>
    </row>
    <row r="40" spans="1:13" ht="19.5" thickBot="1">
      <c r="A40" s="7" t="s">
        <v>41</v>
      </c>
      <c r="B40" s="6">
        <v>27</v>
      </c>
      <c r="C40" s="6">
        <v>2</v>
      </c>
      <c r="D40" s="6">
        <v>29</v>
      </c>
    </row>
    <row r="41" spans="1:13" ht="18.75" customHeight="1" thickBot="1">
      <c r="A41" s="7" t="s">
        <v>42</v>
      </c>
      <c r="B41" s="6">
        <v>27</v>
      </c>
      <c r="C41" s="6">
        <v>5</v>
      </c>
      <c r="D41" s="6">
        <v>32</v>
      </c>
    </row>
    <row r="44" spans="1:13" ht="18.75">
      <c r="A44" s="386" t="s">
        <v>134</v>
      </c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83"/>
    </row>
    <row r="45" spans="1:13" ht="12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3" ht="118.5" customHeight="1">
      <c r="A46" s="388" t="s">
        <v>135</v>
      </c>
      <c r="B46" s="389"/>
      <c r="C46" s="389"/>
      <c r="D46" s="389"/>
      <c r="E46" s="389"/>
      <c r="F46" s="389"/>
      <c r="G46" s="84"/>
      <c r="H46" s="389"/>
      <c r="I46" s="389"/>
      <c r="J46" s="389"/>
      <c r="K46" s="389"/>
      <c r="L46" s="389"/>
    </row>
  </sheetData>
  <mergeCells count="17">
    <mergeCell ref="A1:A6"/>
    <mergeCell ref="A7:A9"/>
    <mergeCell ref="B7:C7"/>
    <mergeCell ref="D7:D9"/>
    <mergeCell ref="E7:I7"/>
    <mergeCell ref="B8:B9"/>
    <mergeCell ref="C8:C9"/>
    <mergeCell ref="E8:F8"/>
    <mergeCell ref="G8:G9"/>
    <mergeCell ref="H8:H9"/>
    <mergeCell ref="I8:I9"/>
    <mergeCell ref="A44:K44"/>
    <mergeCell ref="A46:F46"/>
    <mergeCell ref="H46:L46"/>
    <mergeCell ref="J8:J9"/>
    <mergeCell ref="J7:M7"/>
    <mergeCell ref="K8:M8"/>
  </mergeCells>
  <hyperlinks>
    <hyperlink ref="G10" r:id="rId1"/>
    <hyperlink ref="G13" r:id="rId2"/>
    <hyperlink ref="G11" r:id="rId3"/>
    <hyperlink ref="G16" r:id="rId4"/>
    <hyperlink ref="G15" r:id="rId5"/>
  </hyperlinks>
  <pageMargins left="0.15748031496062992" right="0.15748031496062992" top="0.31496062992125984" bottom="0.23622047244094491" header="0.31496062992125984" footer="0.27559055118110237"/>
  <pageSetup paperSize="9" scale="51" fitToHeight="5" orientation="landscape" verticalDpi="3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opLeftCell="A51" zoomScale="80" zoomScaleNormal="80" workbookViewId="0">
      <selection activeCell="B52" sqref="B52"/>
    </sheetView>
  </sheetViews>
  <sheetFormatPr defaultColWidth="8.85546875" defaultRowHeight="15"/>
  <cols>
    <col min="1" max="1" width="22" customWidth="1"/>
    <col min="2" max="3" width="27.28515625" customWidth="1"/>
    <col min="4" max="4" width="9.140625" customWidth="1"/>
    <col min="5" max="5" width="9" customWidth="1"/>
    <col min="7" max="7" width="14.42578125" customWidth="1"/>
    <col min="8" max="8" width="25.85546875" customWidth="1"/>
    <col min="9" max="9" width="36" customWidth="1"/>
    <col min="10" max="10" width="15.42578125" customWidth="1"/>
    <col min="14" max="14" width="22.42578125" customWidth="1"/>
    <col min="15" max="15" width="29.5703125" customWidth="1"/>
    <col min="16" max="16" width="34.140625" customWidth="1"/>
    <col min="17" max="17" width="18.7109375" customWidth="1"/>
    <col min="18" max="18" width="18.42578125" customWidth="1"/>
    <col min="19" max="19" width="18.140625" customWidth="1"/>
  </cols>
  <sheetData>
    <row r="1" spans="1:19" ht="18.75">
      <c r="D1" s="1"/>
    </row>
    <row r="2" spans="1:19" ht="20.25">
      <c r="A2" s="510" t="s">
        <v>486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237"/>
    </row>
    <row r="3" spans="1:19" ht="20.25">
      <c r="A3" s="8"/>
      <c r="H3" s="14" t="s">
        <v>43</v>
      </c>
      <c r="I3" s="13"/>
      <c r="J3" s="12"/>
      <c r="K3" s="12"/>
      <c r="L3" s="12"/>
      <c r="M3" s="12"/>
      <c r="N3" s="12"/>
    </row>
    <row r="4" spans="1:19">
      <c r="H4" s="14" t="s">
        <v>44</v>
      </c>
      <c r="I4" s="13">
        <v>34</v>
      </c>
      <c r="J4" s="12"/>
      <c r="K4" s="12"/>
      <c r="L4" s="12"/>
      <c r="M4" s="12"/>
      <c r="N4" s="12"/>
    </row>
    <row r="5" spans="1:19">
      <c r="H5" s="14" t="s">
        <v>98</v>
      </c>
      <c r="I5" s="13" t="s">
        <v>180</v>
      </c>
      <c r="J5" s="12"/>
      <c r="K5" s="12"/>
      <c r="L5" s="12"/>
      <c r="M5" s="12"/>
      <c r="N5" s="12"/>
    </row>
    <row r="6" spans="1:19" ht="19.5" thickBot="1">
      <c r="D6" s="452" t="s">
        <v>182</v>
      </c>
      <c r="E6" s="453"/>
      <c r="F6" s="453"/>
    </row>
    <row r="7" spans="1:19" ht="19.5" thickBot="1">
      <c r="A7" s="511" t="s">
        <v>0</v>
      </c>
      <c r="B7" s="527" t="s">
        <v>1</v>
      </c>
      <c r="C7" s="561" t="s">
        <v>185</v>
      </c>
      <c r="D7" s="445" t="s">
        <v>77</v>
      </c>
      <c r="E7" s="487"/>
      <c r="F7" s="517" t="s">
        <v>31</v>
      </c>
      <c r="G7" s="407" t="s">
        <v>2</v>
      </c>
      <c r="H7" s="408"/>
      <c r="I7" s="408"/>
      <c r="J7" s="408"/>
      <c r="K7" s="408"/>
      <c r="L7" s="408"/>
      <c r="M7" s="408"/>
      <c r="N7" s="408"/>
      <c r="O7" s="408"/>
      <c r="P7" s="457" t="s">
        <v>3</v>
      </c>
      <c r="Q7" s="457"/>
      <c r="R7" s="457"/>
      <c r="S7" s="457"/>
    </row>
    <row r="8" spans="1:19" ht="19.5" thickBot="1">
      <c r="A8" s="512"/>
      <c r="B8" s="528"/>
      <c r="C8" s="561"/>
      <c r="D8" s="530" t="s">
        <v>145</v>
      </c>
      <c r="E8" s="409" t="s">
        <v>83</v>
      </c>
      <c r="F8" s="518"/>
      <c r="G8" s="450" t="s">
        <v>163</v>
      </c>
      <c r="H8" s="451"/>
      <c r="I8" s="413" t="s">
        <v>147</v>
      </c>
      <c r="J8" s="479" t="s">
        <v>117</v>
      </c>
      <c r="K8" s="481" t="s">
        <v>4</v>
      </c>
      <c r="L8" s="483" t="s">
        <v>118</v>
      </c>
      <c r="M8" s="484"/>
      <c r="N8" s="485" t="s">
        <v>116</v>
      </c>
      <c r="O8" s="478" t="s">
        <v>175</v>
      </c>
      <c r="P8" s="454" t="s">
        <v>38</v>
      </c>
      <c r="Q8" s="395" t="s">
        <v>155</v>
      </c>
      <c r="R8" s="458"/>
      <c r="S8" s="459"/>
    </row>
    <row r="9" spans="1:19" ht="51.75" thickBot="1">
      <c r="A9" s="513"/>
      <c r="B9" s="529"/>
      <c r="C9" s="561"/>
      <c r="D9" s="531"/>
      <c r="E9" s="410"/>
      <c r="F9" s="518"/>
      <c r="G9" s="117" t="s">
        <v>5</v>
      </c>
      <c r="H9" s="55" t="s">
        <v>6</v>
      </c>
      <c r="I9" s="414"/>
      <c r="J9" s="480"/>
      <c r="K9" s="482"/>
      <c r="L9" s="118" t="s">
        <v>110</v>
      </c>
      <c r="M9" s="119" t="s">
        <v>108</v>
      </c>
      <c r="N9" s="486"/>
      <c r="O9" s="478"/>
      <c r="P9" s="454"/>
      <c r="Q9" s="91" t="s">
        <v>156</v>
      </c>
      <c r="R9" s="91" t="s">
        <v>157</v>
      </c>
      <c r="S9" s="91" t="s">
        <v>158</v>
      </c>
    </row>
    <row r="10" spans="1:19" ht="230.25" thickBot="1">
      <c r="A10" s="448" t="s">
        <v>93</v>
      </c>
      <c r="B10" s="4" t="s">
        <v>7</v>
      </c>
      <c r="C10" s="2"/>
      <c r="D10" s="140">
        <v>3</v>
      </c>
      <c r="E10" s="98">
        <v>1</v>
      </c>
      <c r="F10" s="64">
        <f t="shared" ref="F10:F29" si="0">D10+E10</f>
        <v>4</v>
      </c>
      <c r="G10" s="133" t="s">
        <v>105</v>
      </c>
      <c r="H10" s="121" t="s">
        <v>122</v>
      </c>
      <c r="I10" s="260" t="s">
        <v>396</v>
      </c>
      <c r="J10" s="261" t="s">
        <v>39</v>
      </c>
      <c r="K10" s="262" t="s">
        <v>34</v>
      </c>
      <c r="L10" s="262" t="s">
        <v>264</v>
      </c>
      <c r="M10" s="262" t="s">
        <v>264</v>
      </c>
      <c r="N10" s="264"/>
      <c r="O10" s="264"/>
      <c r="P10" s="260" t="s">
        <v>397</v>
      </c>
      <c r="Q10" s="265"/>
      <c r="R10" s="92" t="s">
        <v>35</v>
      </c>
      <c r="S10" s="92"/>
    </row>
    <row r="11" spans="1:19" ht="115.5" thickBot="1">
      <c r="A11" s="449"/>
      <c r="B11" s="3" t="s">
        <v>8</v>
      </c>
      <c r="C11" s="2"/>
      <c r="D11" s="140">
        <v>2</v>
      </c>
      <c r="E11" s="98"/>
      <c r="F11" s="64">
        <f t="shared" si="0"/>
        <v>2</v>
      </c>
      <c r="G11" s="134" t="s">
        <v>205</v>
      </c>
      <c r="H11" s="104" t="s">
        <v>212</v>
      </c>
      <c r="I11" s="250" t="s">
        <v>398</v>
      </c>
      <c r="J11" s="266" t="s">
        <v>39</v>
      </c>
      <c r="K11" s="263" t="s">
        <v>34</v>
      </c>
      <c r="L11" s="263" t="s">
        <v>264</v>
      </c>
      <c r="M11" s="263" t="s">
        <v>264</v>
      </c>
      <c r="N11" s="267"/>
      <c r="O11" s="16"/>
      <c r="P11" s="260" t="s">
        <v>399</v>
      </c>
      <c r="Q11" s="265"/>
      <c r="R11" s="92" t="s">
        <v>35</v>
      </c>
      <c r="S11" s="92"/>
    </row>
    <row r="12" spans="1:19" ht="64.5" thickBot="1">
      <c r="A12" s="52" t="s">
        <v>177</v>
      </c>
      <c r="B12" s="3" t="s">
        <v>268</v>
      </c>
      <c r="C12" s="2"/>
      <c r="D12" s="247">
        <v>3</v>
      </c>
      <c r="E12" s="247"/>
      <c r="F12" s="248">
        <f t="shared" si="0"/>
        <v>3</v>
      </c>
      <c r="G12" s="268" t="s">
        <v>105</v>
      </c>
      <c r="H12" s="243" t="s">
        <v>122</v>
      </c>
      <c r="I12" s="250" t="s">
        <v>363</v>
      </c>
      <c r="J12" s="266" t="s">
        <v>39</v>
      </c>
      <c r="K12" s="263" t="s">
        <v>34</v>
      </c>
      <c r="L12" s="263" t="s">
        <v>264</v>
      </c>
      <c r="M12" s="263" t="s">
        <v>264</v>
      </c>
      <c r="N12" s="16"/>
      <c r="O12" s="16"/>
      <c r="P12" s="239" t="s">
        <v>400</v>
      </c>
      <c r="Q12" s="265"/>
      <c r="R12" s="92" t="s">
        <v>35</v>
      </c>
      <c r="S12" s="92"/>
    </row>
    <row r="13" spans="1:19" ht="64.5" thickBot="1">
      <c r="A13" s="434" t="s">
        <v>9</v>
      </c>
      <c r="B13" s="546" t="s">
        <v>10</v>
      </c>
      <c r="C13" s="2" t="s">
        <v>191</v>
      </c>
      <c r="D13" s="140">
        <v>3</v>
      </c>
      <c r="E13" s="98">
        <v>1</v>
      </c>
      <c r="F13" s="64">
        <f t="shared" si="0"/>
        <v>4</v>
      </c>
      <c r="G13" s="136" t="s">
        <v>228</v>
      </c>
      <c r="H13" s="104" t="s">
        <v>266</v>
      </c>
      <c r="I13" s="135" t="s">
        <v>401</v>
      </c>
      <c r="J13" s="266" t="s">
        <v>39</v>
      </c>
      <c r="K13" s="263" t="s">
        <v>381</v>
      </c>
      <c r="L13" s="263" t="s">
        <v>264</v>
      </c>
      <c r="M13" s="263" t="s">
        <v>264</v>
      </c>
      <c r="N13" s="135"/>
      <c r="O13" s="135"/>
      <c r="P13" s="137" t="s">
        <v>402</v>
      </c>
      <c r="Q13" s="138"/>
      <c r="R13" s="92" t="s">
        <v>35</v>
      </c>
      <c r="S13" s="92"/>
    </row>
    <row r="14" spans="1:19" ht="51.75" thickBot="1">
      <c r="A14" s="434"/>
      <c r="B14" s="579"/>
      <c r="C14" s="2" t="s">
        <v>183</v>
      </c>
      <c r="D14" s="140">
        <v>2</v>
      </c>
      <c r="E14" s="98"/>
      <c r="F14" s="64">
        <f t="shared" si="0"/>
        <v>2</v>
      </c>
      <c r="G14" s="136" t="s">
        <v>105</v>
      </c>
      <c r="H14" s="104" t="s">
        <v>122</v>
      </c>
      <c r="I14" s="135" t="s">
        <v>403</v>
      </c>
      <c r="J14" s="266" t="s">
        <v>39</v>
      </c>
      <c r="K14" s="263" t="s">
        <v>381</v>
      </c>
      <c r="L14" s="263" t="s">
        <v>264</v>
      </c>
      <c r="M14" s="263" t="s">
        <v>264</v>
      </c>
      <c r="N14" s="135"/>
      <c r="O14" s="135"/>
      <c r="P14" s="137" t="s">
        <v>404</v>
      </c>
      <c r="Q14" s="138"/>
      <c r="R14" s="92" t="s">
        <v>35</v>
      </c>
      <c r="S14" s="92"/>
    </row>
    <row r="15" spans="1:19" ht="51.75" thickBot="1">
      <c r="A15" s="434"/>
      <c r="B15" s="10" t="s">
        <v>11</v>
      </c>
      <c r="C15" s="21"/>
      <c r="D15" s="247">
        <v>1</v>
      </c>
      <c r="E15" s="247"/>
      <c r="F15" s="248">
        <f t="shared" si="0"/>
        <v>1</v>
      </c>
      <c r="G15" s="268" t="s">
        <v>237</v>
      </c>
      <c r="H15" s="243" t="s">
        <v>375</v>
      </c>
      <c r="I15" s="244" t="s">
        <v>405</v>
      </c>
      <c r="J15" s="266" t="s">
        <v>39</v>
      </c>
      <c r="K15" s="263" t="s">
        <v>381</v>
      </c>
      <c r="L15" s="263" t="s">
        <v>264</v>
      </c>
      <c r="M15" s="263" t="s">
        <v>264</v>
      </c>
      <c r="N15" s="16"/>
      <c r="O15" s="16"/>
      <c r="P15" s="250" t="s">
        <v>406</v>
      </c>
      <c r="Q15" s="265"/>
      <c r="R15" s="92" t="s">
        <v>35</v>
      </c>
      <c r="S15" s="92"/>
    </row>
    <row r="16" spans="1:19" ht="128.25" thickBot="1">
      <c r="A16" s="434" t="s">
        <v>12</v>
      </c>
      <c r="B16" s="3" t="s">
        <v>13</v>
      </c>
      <c r="C16" s="2" t="s">
        <v>193</v>
      </c>
      <c r="D16" s="247">
        <v>2</v>
      </c>
      <c r="E16" s="247"/>
      <c r="F16" s="248">
        <f t="shared" si="0"/>
        <v>2</v>
      </c>
      <c r="G16" s="268" t="s">
        <v>205</v>
      </c>
      <c r="H16" s="243" t="s">
        <v>371</v>
      </c>
      <c r="I16" s="244" t="s">
        <v>407</v>
      </c>
      <c r="J16" s="266" t="s">
        <v>39</v>
      </c>
      <c r="K16" s="263" t="s">
        <v>408</v>
      </c>
      <c r="L16" s="263" t="s">
        <v>264</v>
      </c>
      <c r="M16" s="263" t="s">
        <v>264</v>
      </c>
      <c r="N16" s="16"/>
      <c r="O16" s="16"/>
      <c r="P16" s="244" t="s">
        <v>409</v>
      </c>
      <c r="Q16" s="265"/>
      <c r="R16" s="92" t="s">
        <v>35</v>
      </c>
      <c r="S16" s="92"/>
    </row>
    <row r="17" spans="1:19" ht="51.75" thickBot="1">
      <c r="A17" s="434"/>
      <c r="B17" s="3" t="s">
        <v>14</v>
      </c>
      <c r="C17" s="2"/>
      <c r="D17" s="247">
        <v>1</v>
      </c>
      <c r="E17" s="247"/>
      <c r="F17" s="248">
        <f t="shared" si="0"/>
        <v>1</v>
      </c>
      <c r="G17" s="268" t="s">
        <v>237</v>
      </c>
      <c r="H17" s="243" t="s">
        <v>375</v>
      </c>
      <c r="I17" s="244" t="s">
        <v>410</v>
      </c>
      <c r="J17" s="266" t="s">
        <v>39</v>
      </c>
      <c r="K17" s="263" t="s">
        <v>353</v>
      </c>
      <c r="L17" s="263" t="s">
        <v>264</v>
      </c>
      <c r="M17" s="263" t="s">
        <v>264</v>
      </c>
      <c r="N17" s="16"/>
      <c r="O17" s="16"/>
      <c r="P17" s="250" t="s">
        <v>411</v>
      </c>
      <c r="Q17" s="265"/>
      <c r="R17" s="92" t="s">
        <v>35</v>
      </c>
      <c r="S17" s="92"/>
    </row>
    <row r="18" spans="1:19" ht="51.75" thickBot="1">
      <c r="A18" s="434"/>
      <c r="B18" s="3" t="s">
        <v>15</v>
      </c>
      <c r="C18" s="2"/>
      <c r="D18" s="247">
        <v>2</v>
      </c>
      <c r="E18" s="247"/>
      <c r="F18" s="248">
        <f t="shared" si="0"/>
        <v>2</v>
      </c>
      <c r="G18" s="268" t="s">
        <v>205</v>
      </c>
      <c r="H18" s="243" t="s">
        <v>371</v>
      </c>
      <c r="I18" s="244" t="s">
        <v>378</v>
      </c>
      <c r="J18" s="266" t="s">
        <v>39</v>
      </c>
      <c r="K18" s="263" t="s">
        <v>34</v>
      </c>
      <c r="L18" s="263" t="s">
        <v>264</v>
      </c>
      <c r="M18" s="263" t="s">
        <v>264</v>
      </c>
      <c r="N18" s="16"/>
      <c r="O18" s="16"/>
      <c r="P18" s="250" t="s">
        <v>412</v>
      </c>
      <c r="Q18" s="265"/>
      <c r="R18" s="92" t="s">
        <v>35</v>
      </c>
      <c r="S18" s="92"/>
    </row>
    <row r="19" spans="1:19" ht="39.75" thickBot="1">
      <c r="A19" s="434" t="s">
        <v>16</v>
      </c>
      <c r="B19" s="3" t="s">
        <v>17</v>
      </c>
      <c r="C19" s="2"/>
      <c r="D19" s="140">
        <v>2</v>
      </c>
      <c r="E19" s="98"/>
      <c r="F19" s="64">
        <f t="shared" si="0"/>
        <v>2</v>
      </c>
      <c r="G19" s="134" t="s">
        <v>205</v>
      </c>
      <c r="H19" s="104" t="s">
        <v>212</v>
      </c>
      <c r="I19" s="273" t="s">
        <v>413</v>
      </c>
      <c r="J19" s="266" t="s">
        <v>39</v>
      </c>
      <c r="K19" s="263" t="s">
        <v>381</v>
      </c>
      <c r="L19" s="263" t="s">
        <v>264</v>
      </c>
      <c r="M19" s="263" t="s">
        <v>264</v>
      </c>
      <c r="N19" s="16"/>
      <c r="O19" s="16"/>
      <c r="P19" s="250" t="s">
        <v>414</v>
      </c>
      <c r="Q19" s="265"/>
      <c r="R19" s="92" t="s">
        <v>35</v>
      </c>
      <c r="S19" s="92"/>
    </row>
    <row r="20" spans="1:19" ht="60.75" thickBot="1">
      <c r="A20" s="434"/>
      <c r="B20" s="93" t="s">
        <v>18</v>
      </c>
      <c r="C20" s="2"/>
      <c r="D20" s="140">
        <v>2</v>
      </c>
      <c r="E20" s="98"/>
      <c r="F20" s="64">
        <f t="shared" si="0"/>
        <v>2</v>
      </c>
      <c r="G20" s="134" t="s">
        <v>105</v>
      </c>
      <c r="H20" s="104" t="s">
        <v>122</v>
      </c>
      <c r="I20" s="238" t="s">
        <v>415</v>
      </c>
      <c r="J20" s="103" t="s">
        <v>39</v>
      </c>
      <c r="K20" s="106" t="s">
        <v>381</v>
      </c>
      <c r="L20" s="106" t="s">
        <v>264</v>
      </c>
      <c r="M20" s="106" t="s">
        <v>264</v>
      </c>
      <c r="N20" s="135"/>
      <c r="O20" s="135"/>
      <c r="P20" s="250" t="s">
        <v>416</v>
      </c>
      <c r="Q20" s="138" t="s">
        <v>35</v>
      </c>
      <c r="R20" s="92"/>
      <c r="S20" s="92"/>
    </row>
    <row r="21" spans="1:19" ht="65.25" thickBot="1">
      <c r="A21" s="434"/>
      <c r="B21" s="3" t="s">
        <v>19</v>
      </c>
      <c r="C21" s="2"/>
      <c r="D21" s="247">
        <v>2</v>
      </c>
      <c r="E21" s="247"/>
      <c r="F21" s="248">
        <f t="shared" si="0"/>
        <v>2</v>
      </c>
      <c r="G21" s="268" t="s">
        <v>205</v>
      </c>
      <c r="H21" s="243" t="s">
        <v>371</v>
      </c>
      <c r="I21" s="272" t="s">
        <v>383</v>
      </c>
      <c r="J21" s="266" t="s">
        <v>39</v>
      </c>
      <c r="K21" s="263" t="s">
        <v>34</v>
      </c>
      <c r="L21" s="263" t="s">
        <v>264</v>
      </c>
      <c r="M21" s="263" t="s">
        <v>264</v>
      </c>
      <c r="N21" s="16"/>
      <c r="O21" s="16"/>
      <c r="P21" s="275" t="s">
        <v>417</v>
      </c>
      <c r="Q21" s="265"/>
      <c r="R21" s="92" t="s">
        <v>35</v>
      </c>
      <c r="S21" s="92"/>
    </row>
    <row r="22" spans="1:19" ht="103.5" thickBot="1">
      <c r="A22" s="434" t="s">
        <v>20</v>
      </c>
      <c r="B22" s="3" t="s">
        <v>21</v>
      </c>
      <c r="C22" s="2"/>
      <c r="D22" s="247">
        <v>1</v>
      </c>
      <c r="E22" s="247"/>
      <c r="F22" s="248">
        <f t="shared" si="0"/>
        <v>1</v>
      </c>
      <c r="G22" s="268" t="s">
        <v>237</v>
      </c>
      <c r="H22" s="243" t="s">
        <v>375</v>
      </c>
      <c r="I22" s="273" t="s">
        <v>385</v>
      </c>
      <c r="J22" s="266" t="s">
        <v>39</v>
      </c>
      <c r="K22" s="263" t="s">
        <v>323</v>
      </c>
      <c r="L22" s="263" t="s">
        <v>264</v>
      </c>
      <c r="M22" s="263" t="s">
        <v>264</v>
      </c>
      <c r="N22" s="16"/>
      <c r="O22" s="16"/>
      <c r="P22" s="239" t="s">
        <v>386</v>
      </c>
      <c r="Q22" s="265"/>
      <c r="R22" s="92" t="s">
        <v>35</v>
      </c>
      <c r="S22" s="92"/>
    </row>
    <row r="23" spans="1:19" ht="115.5" thickBot="1">
      <c r="A23" s="434"/>
      <c r="B23" s="3" t="s">
        <v>26</v>
      </c>
      <c r="C23" s="2"/>
      <c r="D23" s="247">
        <v>1</v>
      </c>
      <c r="E23" s="247"/>
      <c r="F23" s="248">
        <f>D23+E23</f>
        <v>1</v>
      </c>
      <c r="G23" s="268" t="s">
        <v>237</v>
      </c>
      <c r="H23" s="243" t="s">
        <v>375</v>
      </c>
      <c r="I23" s="250" t="s">
        <v>387</v>
      </c>
      <c r="J23" s="266" t="s">
        <v>39</v>
      </c>
      <c r="K23" s="263" t="s">
        <v>323</v>
      </c>
      <c r="L23" s="263" t="s">
        <v>264</v>
      </c>
      <c r="M23" s="263" t="s">
        <v>264</v>
      </c>
      <c r="N23" s="16"/>
      <c r="O23" s="16"/>
      <c r="P23" s="250" t="s">
        <v>388</v>
      </c>
      <c r="Q23" s="265"/>
      <c r="R23" s="92" t="s">
        <v>35</v>
      </c>
      <c r="S23" s="92"/>
    </row>
    <row r="24" spans="1:19" ht="39" thickBot="1">
      <c r="A24" s="2" t="s">
        <v>23</v>
      </c>
      <c r="B24" s="3" t="s">
        <v>23</v>
      </c>
      <c r="C24" s="2"/>
      <c r="D24" s="140">
        <v>1</v>
      </c>
      <c r="E24" s="98"/>
      <c r="F24" s="64">
        <f t="shared" si="0"/>
        <v>1</v>
      </c>
      <c r="G24" s="134" t="s">
        <v>237</v>
      </c>
      <c r="H24" s="104" t="s">
        <v>273</v>
      </c>
      <c r="I24" s="250" t="s">
        <v>389</v>
      </c>
      <c r="J24" s="266" t="s">
        <v>39</v>
      </c>
      <c r="K24" s="263" t="s">
        <v>34</v>
      </c>
      <c r="L24" s="263" t="s">
        <v>264</v>
      </c>
      <c r="M24" s="263" t="s">
        <v>264</v>
      </c>
      <c r="N24" s="16"/>
      <c r="O24" s="16"/>
      <c r="P24" s="250" t="s">
        <v>418</v>
      </c>
      <c r="Q24" s="265"/>
      <c r="R24" s="92" t="s">
        <v>35</v>
      </c>
      <c r="S24" s="92"/>
    </row>
    <row r="25" spans="1:19" ht="90" thickBot="1">
      <c r="A25" s="434" t="s">
        <v>27</v>
      </c>
      <c r="B25" s="93" t="s">
        <v>24</v>
      </c>
      <c r="C25" s="198"/>
      <c r="D25" s="140">
        <v>1</v>
      </c>
      <c r="E25" s="98"/>
      <c r="F25" s="64">
        <v>1</v>
      </c>
      <c r="G25" s="134" t="s">
        <v>237</v>
      </c>
      <c r="H25" s="104" t="s">
        <v>273</v>
      </c>
      <c r="I25" s="245" t="s">
        <v>419</v>
      </c>
      <c r="J25" s="266" t="s">
        <v>39</v>
      </c>
      <c r="K25" s="263" t="s">
        <v>420</v>
      </c>
      <c r="L25" s="263" t="s">
        <v>264</v>
      </c>
      <c r="M25" s="263" t="s">
        <v>264</v>
      </c>
      <c r="N25" s="135"/>
      <c r="O25" s="135"/>
      <c r="P25" s="250" t="s">
        <v>421</v>
      </c>
      <c r="Q25" s="138"/>
      <c r="R25" s="92" t="s">
        <v>35</v>
      </c>
      <c r="S25" s="92"/>
    </row>
    <row r="26" spans="1:19" ht="51.75" thickBot="1">
      <c r="A26" s="434"/>
      <c r="B26" s="3" t="s">
        <v>25</v>
      </c>
      <c r="C26" s="2"/>
      <c r="D26" s="247">
        <v>3</v>
      </c>
      <c r="E26" s="247"/>
      <c r="F26" s="248">
        <f t="shared" ref="F26" si="1">D26+E26</f>
        <v>3</v>
      </c>
      <c r="G26" s="268" t="s">
        <v>105</v>
      </c>
      <c r="H26" s="243" t="s">
        <v>422</v>
      </c>
      <c r="I26" s="250" t="s">
        <v>391</v>
      </c>
      <c r="J26" s="266" t="s">
        <v>39</v>
      </c>
      <c r="K26" s="263" t="s">
        <v>34</v>
      </c>
      <c r="L26" s="263" t="s">
        <v>264</v>
      </c>
      <c r="M26" s="263" t="s">
        <v>264</v>
      </c>
      <c r="N26" s="16"/>
      <c r="O26" s="16"/>
      <c r="P26" s="250" t="s">
        <v>423</v>
      </c>
      <c r="Q26" s="265"/>
      <c r="R26" s="92" t="s">
        <v>35</v>
      </c>
      <c r="S26" s="92"/>
    </row>
    <row r="27" spans="1:19" ht="19.5" thickBot="1">
      <c r="A27" s="21"/>
      <c r="B27" s="10"/>
      <c r="C27" s="21"/>
      <c r="D27" s="140"/>
      <c r="E27" s="98"/>
      <c r="F27" s="64">
        <f t="shared" si="0"/>
        <v>0</v>
      </c>
      <c r="G27" s="134"/>
      <c r="H27" s="104"/>
      <c r="I27" s="135"/>
      <c r="J27" s="103"/>
      <c r="K27" s="106"/>
      <c r="L27" s="106"/>
      <c r="M27" s="106"/>
      <c r="N27" s="135"/>
      <c r="O27" s="135"/>
      <c r="P27" s="137"/>
      <c r="Q27" s="138"/>
      <c r="R27" s="92"/>
      <c r="S27" s="92"/>
    </row>
    <row r="28" spans="1:19" ht="19.5" thickBot="1">
      <c r="A28" s="21"/>
      <c r="B28" s="10"/>
      <c r="C28" s="21"/>
      <c r="D28" s="140"/>
      <c r="E28" s="98"/>
      <c r="F28" s="64">
        <f t="shared" si="0"/>
        <v>0</v>
      </c>
      <c r="G28" s="134"/>
      <c r="H28" s="104"/>
      <c r="I28" s="135"/>
      <c r="J28" s="103"/>
      <c r="K28" s="106"/>
      <c r="L28" s="106"/>
      <c r="M28" s="106"/>
      <c r="N28" s="135"/>
      <c r="O28" s="135"/>
      <c r="P28" s="137"/>
      <c r="Q28" s="138"/>
      <c r="R28" s="92"/>
      <c r="S28" s="92"/>
    </row>
    <row r="29" spans="1:19" ht="19.5" thickBot="1">
      <c r="A29" s="21"/>
      <c r="B29" s="10"/>
      <c r="C29" s="21"/>
      <c r="D29" s="140"/>
      <c r="E29" s="98"/>
      <c r="F29" s="64">
        <f t="shared" si="0"/>
        <v>0</v>
      </c>
      <c r="G29" s="134"/>
      <c r="H29" s="104"/>
      <c r="I29" s="135"/>
      <c r="J29" s="103"/>
      <c r="K29" s="106"/>
      <c r="L29" s="106"/>
      <c r="M29" s="106"/>
      <c r="N29" s="135"/>
      <c r="O29" s="135"/>
      <c r="P29" s="137"/>
      <c r="Q29" s="138"/>
      <c r="R29" s="92"/>
      <c r="S29" s="92"/>
    </row>
    <row r="30" spans="1:19" ht="19.5" thickBot="1">
      <c r="A30" s="504" t="s">
        <v>84</v>
      </c>
      <c r="B30" s="505"/>
      <c r="C30" s="97"/>
      <c r="D30" s="189"/>
      <c r="E30" s="63"/>
      <c r="F30" s="64"/>
      <c r="G30" s="134"/>
      <c r="H30" s="104"/>
      <c r="I30" s="135"/>
      <c r="J30" s="103"/>
      <c r="K30" s="106"/>
      <c r="L30" s="60"/>
      <c r="M30" s="60"/>
      <c r="N30" s="61"/>
      <c r="O30" s="61"/>
      <c r="P30" s="137"/>
      <c r="Q30" s="138"/>
      <c r="R30" s="92"/>
      <c r="S30" s="92"/>
    </row>
    <row r="31" spans="1:19" ht="19.5" thickBot="1">
      <c r="A31" s="506" t="s">
        <v>478</v>
      </c>
      <c r="B31" s="507"/>
      <c r="C31" s="21"/>
      <c r="D31" s="189"/>
      <c r="E31" s="98">
        <v>1</v>
      </c>
      <c r="F31" s="64">
        <v>1</v>
      </c>
      <c r="G31" s="134"/>
      <c r="H31" s="104"/>
      <c r="I31" s="135"/>
      <c r="J31" s="103"/>
      <c r="K31" s="106"/>
      <c r="L31" s="60"/>
      <c r="M31" s="60"/>
      <c r="N31" s="61"/>
      <c r="O31" s="61"/>
      <c r="P31" s="137"/>
      <c r="Q31" s="139"/>
      <c r="R31" s="92"/>
      <c r="S31" s="92"/>
    </row>
    <row r="32" spans="1:19" ht="19.5" thickBot="1">
      <c r="A32" s="506" t="s">
        <v>479</v>
      </c>
      <c r="B32" s="507"/>
      <c r="C32" s="21"/>
      <c r="D32" s="189"/>
      <c r="E32" s="98">
        <v>1</v>
      </c>
      <c r="F32" s="64">
        <v>1</v>
      </c>
      <c r="G32" s="134"/>
      <c r="H32" s="104"/>
      <c r="I32" s="135"/>
      <c r="J32" s="103"/>
      <c r="K32" s="106"/>
      <c r="L32" s="60"/>
      <c r="M32" s="60"/>
      <c r="N32" s="61"/>
      <c r="O32" s="61"/>
      <c r="P32" s="137"/>
      <c r="Q32" s="139"/>
      <c r="R32" s="92"/>
      <c r="S32" s="92"/>
    </row>
    <row r="33" spans="1:19" ht="19.5" thickBot="1">
      <c r="A33" s="506"/>
      <c r="B33" s="507"/>
      <c r="C33" s="21"/>
      <c r="D33" s="189"/>
      <c r="E33" s="98"/>
      <c r="F33" s="64">
        <f t="shared" ref="F33:F35" si="2">E33</f>
        <v>0</v>
      </c>
      <c r="G33" s="134"/>
      <c r="H33" s="104"/>
      <c r="I33" s="135"/>
      <c r="J33" s="103"/>
      <c r="K33" s="106"/>
      <c r="L33" s="60"/>
      <c r="M33" s="60"/>
      <c r="N33" s="61"/>
      <c r="O33" s="61"/>
      <c r="P33" s="137"/>
      <c r="Q33" s="139"/>
      <c r="R33" s="92"/>
      <c r="S33" s="92"/>
    </row>
    <row r="34" spans="1:19" ht="19.5" thickBot="1">
      <c r="A34" s="507"/>
      <c r="B34" s="508"/>
      <c r="C34" s="191"/>
      <c r="D34" s="189"/>
      <c r="E34" s="98"/>
      <c r="F34" s="64">
        <f t="shared" si="2"/>
        <v>0</v>
      </c>
      <c r="G34" s="134"/>
      <c r="H34" s="104"/>
      <c r="I34" s="135"/>
      <c r="J34" s="103"/>
      <c r="K34" s="106"/>
      <c r="L34" s="60"/>
      <c r="M34" s="60"/>
      <c r="N34" s="61"/>
      <c r="O34" s="61"/>
      <c r="P34" s="137"/>
      <c r="Q34" s="139"/>
      <c r="R34" s="92"/>
      <c r="S34" s="92"/>
    </row>
    <row r="35" spans="1:19" ht="19.5" thickBot="1">
      <c r="A35" s="501"/>
      <c r="B35" s="502"/>
      <c r="C35" s="21"/>
      <c r="D35" s="189"/>
      <c r="E35" s="98"/>
      <c r="F35" s="64">
        <f t="shared" si="2"/>
        <v>0</v>
      </c>
      <c r="G35" s="134"/>
      <c r="H35" s="104"/>
      <c r="I35" s="135"/>
      <c r="J35" s="103"/>
      <c r="K35" s="106"/>
      <c r="L35" s="60"/>
      <c r="M35" s="60"/>
      <c r="N35" s="61"/>
      <c r="O35" s="61"/>
      <c r="P35" s="137"/>
      <c r="Q35" s="139"/>
      <c r="R35" s="92"/>
      <c r="S35" s="92"/>
    </row>
    <row r="36" spans="1:19" ht="23.25" thickBot="1">
      <c r="A36" s="432" t="s">
        <v>28</v>
      </c>
      <c r="B36" s="433"/>
      <c r="C36" s="190"/>
      <c r="D36" s="46">
        <f>SUM(D10:D35)</f>
        <v>32</v>
      </c>
      <c r="E36" s="46">
        <f>SUM(E10:E35)</f>
        <v>4</v>
      </c>
      <c r="F36" s="46">
        <f>D36+E36</f>
        <v>36</v>
      </c>
      <c r="G36" s="22" t="s">
        <v>49</v>
      </c>
      <c r="H36" s="23" t="s">
        <v>50</v>
      </c>
    </row>
    <row r="37" spans="1:19" ht="21.75" thickBot="1">
      <c r="A37" s="7" t="s">
        <v>36</v>
      </c>
      <c r="B37" s="7"/>
      <c r="C37" s="188"/>
      <c r="D37" s="20">
        <v>32</v>
      </c>
      <c r="E37" s="20">
        <v>1</v>
      </c>
      <c r="F37" s="20">
        <v>33</v>
      </c>
      <c r="G37" s="19">
        <v>9</v>
      </c>
      <c r="H37" s="19">
        <v>42</v>
      </c>
    </row>
    <row r="38" spans="1:19" ht="21.75" thickBot="1">
      <c r="A38" s="7" t="s">
        <v>37</v>
      </c>
      <c r="B38" s="7"/>
      <c r="C38" s="188"/>
      <c r="D38" s="20">
        <v>32</v>
      </c>
      <c r="E38" s="20">
        <v>4</v>
      </c>
      <c r="F38" s="20">
        <v>36</v>
      </c>
      <c r="G38" s="19">
        <v>6</v>
      </c>
      <c r="H38" s="19">
        <v>42</v>
      </c>
    </row>
    <row r="40" spans="1:19" ht="15.75" thickBot="1"/>
    <row r="41" spans="1:19" ht="32.25" thickBot="1">
      <c r="A41" s="26" t="s">
        <v>51</v>
      </c>
      <c r="B41" s="94" t="s">
        <v>196</v>
      </c>
      <c r="C41" s="206" t="s">
        <v>197</v>
      </c>
      <c r="D41" s="27" t="s">
        <v>53</v>
      </c>
      <c r="E41" s="417" t="s">
        <v>54</v>
      </c>
      <c r="F41" s="495"/>
      <c r="G41" s="495"/>
      <c r="H41" s="496"/>
      <c r="I41" s="465" t="s">
        <v>62</v>
      </c>
      <c r="J41" s="497"/>
      <c r="K41" s="497"/>
      <c r="L41" s="497"/>
    </row>
    <row r="42" spans="1:19" s="12" customFormat="1" ht="63.75" thickBot="1">
      <c r="A42" s="163" t="s">
        <v>164</v>
      </c>
      <c r="B42" s="284" t="s">
        <v>476</v>
      </c>
      <c r="C42" s="231" t="s">
        <v>477</v>
      </c>
      <c r="D42" s="166">
        <v>4</v>
      </c>
      <c r="E42" s="420" t="s">
        <v>249</v>
      </c>
      <c r="F42" s="421"/>
      <c r="G42" s="421"/>
      <c r="H42" s="422"/>
      <c r="I42" s="490" t="s">
        <v>254</v>
      </c>
      <c r="J42" s="491"/>
      <c r="K42" s="491"/>
      <c r="L42" s="492"/>
    </row>
    <row r="43" spans="1:19" s="12" customFormat="1" ht="142.5" thickBot="1">
      <c r="A43" s="574" t="s">
        <v>165</v>
      </c>
      <c r="B43" s="279" t="s">
        <v>473</v>
      </c>
      <c r="C43" s="285" t="s">
        <v>472</v>
      </c>
      <c r="D43" s="168">
        <v>2</v>
      </c>
      <c r="E43" s="420" t="s">
        <v>249</v>
      </c>
      <c r="F43" s="421"/>
      <c r="G43" s="421"/>
      <c r="H43" s="422"/>
      <c r="I43" s="490" t="s">
        <v>254</v>
      </c>
      <c r="J43" s="491"/>
      <c r="K43" s="491"/>
      <c r="L43" s="492"/>
    </row>
    <row r="44" spans="1:19" s="12" customFormat="1" ht="205.5" thickBot="1">
      <c r="A44" s="575"/>
      <c r="B44" s="233" t="s">
        <v>337</v>
      </c>
      <c r="C44" s="41" t="s">
        <v>338</v>
      </c>
      <c r="D44" s="29">
        <v>12</v>
      </c>
      <c r="E44" s="423" t="s">
        <v>280</v>
      </c>
      <c r="F44" s="424"/>
      <c r="G44" s="424"/>
      <c r="H44" s="425"/>
      <c r="I44" s="471" t="s">
        <v>281</v>
      </c>
      <c r="J44" s="472"/>
      <c r="K44" s="472"/>
      <c r="L44" s="472"/>
    </row>
    <row r="45" spans="1:19" s="12" customFormat="1" ht="32.25" thickBot="1">
      <c r="A45" s="552" t="s">
        <v>166</v>
      </c>
      <c r="B45" s="233" t="s">
        <v>451</v>
      </c>
      <c r="C45" s="233" t="s">
        <v>450</v>
      </c>
      <c r="D45" s="282">
        <v>4</v>
      </c>
      <c r="E45" s="562" t="s">
        <v>249</v>
      </c>
      <c r="F45" s="562"/>
      <c r="G45" s="562"/>
      <c r="H45" s="562"/>
      <c r="I45" s="551" t="s">
        <v>254</v>
      </c>
      <c r="J45" s="551"/>
      <c r="K45" s="551"/>
      <c r="L45" s="551"/>
    </row>
    <row r="46" spans="1:19" s="12" customFormat="1" ht="114.75" thickBot="1">
      <c r="A46" s="553"/>
      <c r="B46" s="41" t="s">
        <v>452</v>
      </c>
      <c r="C46" s="278" t="s">
        <v>453</v>
      </c>
      <c r="D46" s="29">
        <v>4</v>
      </c>
      <c r="E46" s="420" t="s">
        <v>249</v>
      </c>
      <c r="F46" s="421"/>
      <c r="G46" s="421"/>
      <c r="H46" s="422"/>
      <c r="I46" s="490" t="s">
        <v>254</v>
      </c>
      <c r="J46" s="491"/>
      <c r="K46" s="491"/>
      <c r="L46" s="492"/>
    </row>
    <row r="47" spans="1:19" s="12" customFormat="1" ht="60.75" thickBot="1">
      <c r="A47" s="576" t="s">
        <v>167</v>
      </c>
      <c r="B47" s="283" t="s">
        <v>465</v>
      </c>
      <c r="C47" s="41" t="s">
        <v>466</v>
      </c>
      <c r="D47" s="29">
        <v>4</v>
      </c>
      <c r="E47" s="423" t="s">
        <v>280</v>
      </c>
      <c r="F47" s="424"/>
      <c r="G47" s="424"/>
      <c r="H47" s="425"/>
      <c r="I47" s="471" t="s">
        <v>456</v>
      </c>
      <c r="J47" s="472"/>
      <c r="K47" s="472"/>
      <c r="L47" s="472"/>
    </row>
    <row r="48" spans="1:19" s="12" customFormat="1" ht="205.5" thickBot="1">
      <c r="A48" s="553"/>
      <c r="B48" s="233" t="s">
        <v>335</v>
      </c>
      <c r="C48" s="41" t="s">
        <v>336</v>
      </c>
      <c r="D48" s="29">
        <v>4</v>
      </c>
      <c r="E48" s="423" t="s">
        <v>280</v>
      </c>
      <c r="F48" s="424"/>
      <c r="G48" s="424"/>
      <c r="H48" s="425"/>
      <c r="I48" s="471" t="s">
        <v>281</v>
      </c>
      <c r="J48" s="472"/>
      <c r="K48" s="472"/>
      <c r="L48" s="472"/>
    </row>
    <row r="49" spans="1:12" s="12" customFormat="1" ht="63.75" thickBot="1">
      <c r="A49" s="51" t="s">
        <v>168</v>
      </c>
      <c r="B49" s="41" t="s">
        <v>463</v>
      </c>
      <c r="C49" s="41" t="s">
        <v>462</v>
      </c>
      <c r="D49" s="29">
        <v>2</v>
      </c>
      <c r="E49" s="420" t="s">
        <v>464</v>
      </c>
      <c r="F49" s="421"/>
      <c r="G49" s="421"/>
      <c r="H49" s="422"/>
      <c r="I49" s="471" t="s">
        <v>456</v>
      </c>
      <c r="J49" s="472"/>
      <c r="K49" s="472"/>
      <c r="L49" s="472"/>
    </row>
    <row r="50" spans="1:12" s="12" customFormat="1" ht="48" thickBot="1">
      <c r="A50" s="51" t="s">
        <v>170</v>
      </c>
      <c r="B50" s="41" t="s">
        <v>458</v>
      </c>
      <c r="C50" s="41" t="s">
        <v>457</v>
      </c>
      <c r="D50" s="29">
        <v>2</v>
      </c>
      <c r="E50" s="539" t="s">
        <v>455</v>
      </c>
      <c r="F50" s="540"/>
      <c r="G50" s="540"/>
      <c r="H50" s="541"/>
      <c r="I50" s="577" t="s">
        <v>456</v>
      </c>
      <c r="J50" s="578"/>
      <c r="K50" s="578"/>
      <c r="L50" s="578"/>
    </row>
    <row r="51" spans="1:12" s="12" customFormat="1" ht="48" thickBot="1">
      <c r="A51" s="51" t="s">
        <v>171</v>
      </c>
      <c r="B51" s="41" t="s">
        <v>468</v>
      </c>
      <c r="C51" s="231" t="s">
        <v>480</v>
      </c>
      <c r="D51" s="166">
        <v>4</v>
      </c>
      <c r="E51" s="420" t="s">
        <v>261</v>
      </c>
      <c r="F51" s="421"/>
      <c r="G51" s="421"/>
      <c r="H51" s="422"/>
      <c r="I51" s="471" t="s">
        <v>262</v>
      </c>
      <c r="J51" s="472"/>
      <c r="K51" s="472"/>
      <c r="L51" s="472"/>
    </row>
    <row r="52" spans="1:12" ht="19.5" thickBot="1">
      <c r="B52" s="24" t="s">
        <v>28</v>
      </c>
      <c r="C52" s="24"/>
      <c r="D52" s="25">
        <f>SUM(D42:D51)</f>
        <v>42</v>
      </c>
    </row>
  </sheetData>
  <sheetProtection formatRows="0"/>
  <mergeCells count="59">
    <mergeCell ref="D6:F6"/>
    <mergeCell ref="A2:R2"/>
    <mergeCell ref="F7:F9"/>
    <mergeCell ref="G7:O7"/>
    <mergeCell ref="J8:J9"/>
    <mergeCell ref="K8:K9"/>
    <mergeCell ref="L8:M8"/>
    <mergeCell ref="N8:N9"/>
    <mergeCell ref="O8:O9"/>
    <mergeCell ref="P8:P9"/>
    <mergeCell ref="P7:S7"/>
    <mergeCell ref="Q8:S8"/>
    <mergeCell ref="A19:A21"/>
    <mergeCell ref="D8:D9"/>
    <mergeCell ref="E8:E9"/>
    <mergeCell ref="G8:H8"/>
    <mergeCell ref="I8:I9"/>
    <mergeCell ref="A13:A15"/>
    <mergeCell ref="A16:A18"/>
    <mergeCell ref="A10:A11"/>
    <mergeCell ref="C7:C9"/>
    <mergeCell ref="B13:B14"/>
    <mergeCell ref="A7:A9"/>
    <mergeCell ref="B7:B9"/>
    <mergeCell ref="D7:E7"/>
    <mergeCell ref="A36:B36"/>
    <mergeCell ref="A22:A23"/>
    <mergeCell ref="A25:A26"/>
    <mergeCell ref="A30:B30"/>
    <mergeCell ref="A31:B31"/>
    <mergeCell ref="A32:B32"/>
    <mergeCell ref="A33:B33"/>
    <mergeCell ref="A34:B34"/>
    <mergeCell ref="A35:B35"/>
    <mergeCell ref="E49:H49"/>
    <mergeCell ref="I49:L49"/>
    <mergeCell ref="E50:H50"/>
    <mergeCell ref="E41:H41"/>
    <mergeCell ref="I41:L41"/>
    <mergeCell ref="E42:H42"/>
    <mergeCell ref="I42:L42"/>
    <mergeCell ref="E44:H44"/>
    <mergeCell ref="I44:L44"/>
    <mergeCell ref="E51:H51"/>
    <mergeCell ref="I51:L51"/>
    <mergeCell ref="A43:A44"/>
    <mergeCell ref="E43:H43"/>
    <mergeCell ref="I43:L43"/>
    <mergeCell ref="E45:H45"/>
    <mergeCell ref="I45:L45"/>
    <mergeCell ref="A45:A46"/>
    <mergeCell ref="A47:A48"/>
    <mergeCell ref="E47:H47"/>
    <mergeCell ref="I47:L47"/>
    <mergeCell ref="I50:L50"/>
    <mergeCell ref="E46:H46"/>
    <mergeCell ref="I46:L46"/>
    <mergeCell ref="E48:H48"/>
    <mergeCell ref="I48:L48"/>
  </mergeCells>
  <hyperlinks>
    <hyperlink ref="I20" r:id="rId1"/>
    <hyperlink ref="I25" r:id="rId2"/>
    <hyperlink ref="C43" r:id="rId3"/>
  </hyperlinks>
  <pageMargins left="0.15748031496062992" right="0.15748031496062992" top="0.31496062992125984" bottom="0.31496062992125984" header="0.31496062992125984" footer="0.31496062992125984"/>
  <pageSetup paperSize="9" scale="39" fitToHeight="5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opLeftCell="A56" zoomScale="80" zoomScaleNormal="80" workbookViewId="0">
      <selection activeCell="B56" sqref="B56"/>
    </sheetView>
  </sheetViews>
  <sheetFormatPr defaultColWidth="8.85546875" defaultRowHeight="15"/>
  <cols>
    <col min="1" max="1" width="22" customWidth="1"/>
    <col min="2" max="3" width="27.28515625" customWidth="1"/>
    <col min="4" max="4" width="11.140625" customWidth="1"/>
    <col min="5" max="5" width="10.7109375" customWidth="1"/>
    <col min="6" max="6" width="13.5703125" customWidth="1"/>
    <col min="7" max="7" width="14.28515625" customWidth="1"/>
    <col min="8" max="8" width="22.140625" customWidth="1"/>
    <col min="9" max="9" width="36" customWidth="1"/>
    <col min="10" max="10" width="19" customWidth="1"/>
    <col min="11" max="11" width="15.85546875" customWidth="1"/>
    <col min="14" max="14" width="22.42578125" customWidth="1"/>
    <col min="15" max="15" width="32.7109375" customWidth="1"/>
    <col min="16" max="16" width="34.140625" customWidth="1"/>
    <col min="17" max="17" width="21.85546875" customWidth="1"/>
    <col min="18" max="18" width="16.140625" customWidth="1"/>
    <col min="19" max="19" width="18.5703125" customWidth="1"/>
  </cols>
  <sheetData>
    <row r="1" spans="1:19" ht="18.75">
      <c r="D1" s="1"/>
    </row>
    <row r="2" spans="1:19" ht="20.25">
      <c r="A2" s="510" t="s">
        <v>487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237"/>
    </row>
    <row r="3" spans="1:19" ht="20.25">
      <c r="A3" s="8"/>
      <c r="H3" s="14" t="s">
        <v>43</v>
      </c>
      <c r="I3" s="13"/>
      <c r="J3" s="12"/>
      <c r="K3" s="12"/>
      <c r="L3" s="12"/>
      <c r="M3" s="12"/>
      <c r="N3" s="12"/>
    </row>
    <row r="4" spans="1:19">
      <c r="H4" s="14" t="s">
        <v>44</v>
      </c>
      <c r="I4" s="13">
        <v>34</v>
      </c>
      <c r="J4" s="12"/>
      <c r="K4" s="12"/>
      <c r="L4" s="12"/>
      <c r="M4" s="12"/>
      <c r="N4" s="12"/>
    </row>
    <row r="5" spans="1:19">
      <c r="H5" s="14" t="s">
        <v>98</v>
      </c>
      <c r="I5" s="13" t="s">
        <v>180</v>
      </c>
      <c r="J5" s="12"/>
      <c r="K5" s="12"/>
      <c r="L5" s="12"/>
      <c r="M5" s="12"/>
      <c r="N5" s="12"/>
    </row>
    <row r="6" spans="1:19" ht="19.5" thickBot="1">
      <c r="D6" s="452" t="s">
        <v>182</v>
      </c>
      <c r="E6" s="453"/>
      <c r="F6" s="453"/>
    </row>
    <row r="7" spans="1:19" ht="19.5" thickBot="1">
      <c r="A7" s="511" t="s">
        <v>0</v>
      </c>
      <c r="B7" s="527" t="s">
        <v>1</v>
      </c>
      <c r="C7" s="561" t="s">
        <v>185</v>
      </c>
      <c r="D7" s="445" t="s">
        <v>77</v>
      </c>
      <c r="E7" s="487"/>
      <c r="F7" s="517" t="s">
        <v>31</v>
      </c>
      <c r="G7" s="407" t="s">
        <v>2</v>
      </c>
      <c r="H7" s="408"/>
      <c r="I7" s="408"/>
      <c r="J7" s="408"/>
      <c r="K7" s="408"/>
      <c r="L7" s="408"/>
      <c r="M7" s="408"/>
      <c r="N7" s="408"/>
      <c r="O7" s="408"/>
      <c r="P7" s="457" t="s">
        <v>3</v>
      </c>
      <c r="Q7" s="457"/>
      <c r="R7" s="457"/>
      <c r="S7" s="457"/>
    </row>
    <row r="8" spans="1:19" ht="19.5" thickBot="1">
      <c r="A8" s="512"/>
      <c r="B8" s="528"/>
      <c r="C8" s="561"/>
      <c r="D8" s="530" t="s">
        <v>145</v>
      </c>
      <c r="E8" s="409" t="s">
        <v>83</v>
      </c>
      <c r="F8" s="518"/>
      <c r="G8" s="450" t="s">
        <v>161</v>
      </c>
      <c r="H8" s="451"/>
      <c r="I8" s="413" t="s">
        <v>147</v>
      </c>
      <c r="J8" s="479" t="s">
        <v>117</v>
      </c>
      <c r="K8" s="481" t="s">
        <v>4</v>
      </c>
      <c r="L8" s="483" t="s">
        <v>118</v>
      </c>
      <c r="M8" s="484"/>
      <c r="N8" s="485" t="s">
        <v>116</v>
      </c>
      <c r="O8" s="478" t="s">
        <v>175</v>
      </c>
      <c r="P8" s="454" t="s">
        <v>38</v>
      </c>
      <c r="Q8" s="395" t="s">
        <v>155</v>
      </c>
      <c r="R8" s="458"/>
      <c r="S8" s="459"/>
    </row>
    <row r="9" spans="1:19" ht="51.75" thickBot="1">
      <c r="A9" s="513"/>
      <c r="B9" s="529"/>
      <c r="C9" s="561"/>
      <c r="D9" s="531"/>
      <c r="E9" s="410"/>
      <c r="F9" s="518"/>
      <c r="G9" s="184" t="s">
        <v>5</v>
      </c>
      <c r="H9" s="185" t="s">
        <v>6</v>
      </c>
      <c r="I9" s="414"/>
      <c r="J9" s="480"/>
      <c r="K9" s="482"/>
      <c r="L9" s="118" t="s">
        <v>110</v>
      </c>
      <c r="M9" s="119" t="s">
        <v>108</v>
      </c>
      <c r="N9" s="486"/>
      <c r="O9" s="478"/>
      <c r="P9" s="454"/>
      <c r="Q9" s="91" t="s">
        <v>156</v>
      </c>
      <c r="R9" s="91" t="s">
        <v>157</v>
      </c>
      <c r="S9" s="91" t="s">
        <v>158</v>
      </c>
    </row>
    <row r="10" spans="1:19" ht="230.25" thickBot="1">
      <c r="A10" s="448" t="s">
        <v>93</v>
      </c>
      <c r="B10" s="4" t="s">
        <v>7</v>
      </c>
      <c r="C10" s="2"/>
      <c r="D10" s="140">
        <v>3</v>
      </c>
      <c r="E10" s="98">
        <v>1</v>
      </c>
      <c r="F10" s="64">
        <f t="shared" ref="F10:F30" si="0">D10+E10</f>
        <v>4</v>
      </c>
      <c r="G10" s="133" t="s">
        <v>228</v>
      </c>
      <c r="H10" s="121" t="s">
        <v>266</v>
      </c>
      <c r="I10" s="260" t="s">
        <v>396</v>
      </c>
      <c r="J10" s="261" t="s">
        <v>39</v>
      </c>
      <c r="K10" s="262" t="s">
        <v>34</v>
      </c>
      <c r="L10" s="262" t="s">
        <v>264</v>
      </c>
      <c r="M10" s="262" t="s">
        <v>264</v>
      </c>
      <c r="N10" s="264"/>
      <c r="O10" s="264"/>
      <c r="P10" s="276" t="s">
        <v>424</v>
      </c>
      <c r="Q10" s="138"/>
      <c r="R10" s="92" t="s">
        <v>35</v>
      </c>
      <c r="S10" s="92"/>
    </row>
    <row r="11" spans="1:19" ht="115.5" thickBot="1">
      <c r="A11" s="449"/>
      <c r="B11" s="3" t="s">
        <v>8</v>
      </c>
      <c r="C11" s="2"/>
      <c r="D11" s="140">
        <v>3</v>
      </c>
      <c r="E11" s="98"/>
      <c r="F11" s="64">
        <f t="shared" si="0"/>
        <v>3</v>
      </c>
      <c r="G11" s="134" t="s">
        <v>105</v>
      </c>
      <c r="H11" s="104" t="s">
        <v>122</v>
      </c>
      <c r="I11" s="250" t="s">
        <v>398</v>
      </c>
      <c r="J11" s="266" t="s">
        <v>39</v>
      </c>
      <c r="K11" s="263" t="s">
        <v>34</v>
      </c>
      <c r="L11" s="263" t="s">
        <v>264</v>
      </c>
      <c r="M11" s="263" t="s">
        <v>264</v>
      </c>
      <c r="N11" s="267"/>
      <c r="O11" s="16"/>
      <c r="P11" s="250" t="s">
        <v>425</v>
      </c>
      <c r="Q11" s="138"/>
      <c r="R11" s="92" t="s">
        <v>35</v>
      </c>
      <c r="S11" s="92"/>
    </row>
    <row r="12" spans="1:19" ht="64.5" thickBot="1">
      <c r="A12" s="52" t="s">
        <v>177</v>
      </c>
      <c r="B12" s="3" t="s">
        <v>268</v>
      </c>
      <c r="C12" s="2"/>
      <c r="D12" s="247">
        <v>3</v>
      </c>
      <c r="E12" s="247"/>
      <c r="F12" s="248">
        <f t="shared" si="0"/>
        <v>3</v>
      </c>
      <c r="G12" s="268" t="s">
        <v>105</v>
      </c>
      <c r="H12" s="243" t="s">
        <v>122</v>
      </c>
      <c r="I12" s="250" t="s">
        <v>363</v>
      </c>
      <c r="J12" s="266" t="s">
        <v>39</v>
      </c>
      <c r="K12" s="263" t="s">
        <v>34</v>
      </c>
      <c r="L12" s="263" t="s">
        <v>264</v>
      </c>
      <c r="M12" s="263" t="s">
        <v>264</v>
      </c>
      <c r="N12" s="16"/>
      <c r="O12" s="16"/>
      <c r="P12" s="239" t="s">
        <v>426</v>
      </c>
      <c r="Q12" s="265" t="s">
        <v>35</v>
      </c>
      <c r="R12" s="92"/>
      <c r="S12" s="92"/>
    </row>
    <row r="13" spans="1:19" ht="57" thickBot="1">
      <c r="A13" s="434" t="s">
        <v>9</v>
      </c>
      <c r="B13" s="546" t="s">
        <v>10</v>
      </c>
      <c r="C13" s="2" t="s">
        <v>191</v>
      </c>
      <c r="D13" s="140">
        <v>3</v>
      </c>
      <c r="E13" s="98">
        <v>1</v>
      </c>
      <c r="F13" s="64">
        <f t="shared" si="0"/>
        <v>4</v>
      </c>
      <c r="G13" s="136" t="s">
        <v>228</v>
      </c>
      <c r="H13" s="104" t="s">
        <v>266</v>
      </c>
      <c r="I13" s="244" t="s">
        <v>410</v>
      </c>
      <c r="J13" s="266" t="s">
        <v>39</v>
      </c>
      <c r="K13" s="263" t="s">
        <v>353</v>
      </c>
      <c r="L13" s="263" t="s">
        <v>264</v>
      </c>
      <c r="M13" s="263" t="s">
        <v>264</v>
      </c>
      <c r="N13" s="16"/>
      <c r="O13" s="16"/>
      <c r="P13" s="250" t="s">
        <v>411</v>
      </c>
      <c r="Q13" s="265" t="s">
        <v>35</v>
      </c>
      <c r="R13" s="92"/>
      <c r="S13" s="92"/>
    </row>
    <row r="14" spans="1:19" ht="51.75" thickBot="1">
      <c r="A14" s="434"/>
      <c r="B14" s="579"/>
      <c r="C14" s="2" t="s">
        <v>183</v>
      </c>
      <c r="D14" s="140">
        <v>2</v>
      </c>
      <c r="E14" s="98"/>
      <c r="F14" s="64">
        <f t="shared" si="0"/>
        <v>2</v>
      </c>
      <c r="G14" s="136" t="s">
        <v>205</v>
      </c>
      <c r="H14" s="104" t="s">
        <v>212</v>
      </c>
      <c r="I14" s="244" t="s">
        <v>378</v>
      </c>
      <c r="J14" s="266" t="s">
        <v>39</v>
      </c>
      <c r="K14" s="263" t="s">
        <v>34</v>
      </c>
      <c r="L14" s="263" t="s">
        <v>264</v>
      </c>
      <c r="M14" s="263" t="s">
        <v>264</v>
      </c>
      <c r="N14" s="16"/>
      <c r="O14" s="16"/>
      <c r="P14" s="250" t="s">
        <v>412</v>
      </c>
      <c r="Q14" s="265" t="s">
        <v>35</v>
      </c>
      <c r="R14" s="92"/>
      <c r="S14" s="92"/>
    </row>
    <row r="15" spans="1:19" ht="51.75" thickBot="1">
      <c r="A15" s="434"/>
      <c r="B15" s="10" t="s">
        <v>11</v>
      </c>
      <c r="C15" s="21"/>
      <c r="D15" s="247">
        <v>1</v>
      </c>
      <c r="E15" s="247"/>
      <c r="F15" s="248">
        <f t="shared" si="0"/>
        <v>1</v>
      </c>
      <c r="G15" s="268" t="s">
        <v>237</v>
      </c>
      <c r="H15" s="243" t="s">
        <v>375</v>
      </c>
      <c r="I15" s="244" t="s">
        <v>405</v>
      </c>
      <c r="J15" s="266" t="s">
        <v>39</v>
      </c>
      <c r="K15" s="263" t="s">
        <v>381</v>
      </c>
      <c r="L15" s="263" t="s">
        <v>264</v>
      </c>
      <c r="M15" s="263" t="s">
        <v>264</v>
      </c>
      <c r="N15" s="16"/>
      <c r="O15" s="16"/>
      <c r="P15" s="250" t="s">
        <v>427</v>
      </c>
      <c r="Q15" s="265"/>
      <c r="R15" s="92" t="s">
        <v>35</v>
      </c>
      <c r="S15" s="92"/>
    </row>
    <row r="16" spans="1:19" ht="115.5" thickBot="1">
      <c r="A16" s="434" t="s">
        <v>12</v>
      </c>
      <c r="B16" s="558" t="s">
        <v>13</v>
      </c>
      <c r="C16" s="2" t="s">
        <v>193</v>
      </c>
      <c r="D16" s="192">
        <v>3</v>
      </c>
      <c r="E16" s="98"/>
      <c r="F16" s="64">
        <f t="shared" si="0"/>
        <v>3</v>
      </c>
      <c r="G16" s="134" t="s">
        <v>105</v>
      </c>
      <c r="H16" s="104" t="s">
        <v>122</v>
      </c>
      <c r="I16" s="244" t="s">
        <v>428</v>
      </c>
      <c r="J16" s="266" t="s">
        <v>39</v>
      </c>
      <c r="K16" s="263" t="s">
        <v>429</v>
      </c>
      <c r="L16" s="263" t="s">
        <v>264</v>
      </c>
      <c r="M16" s="263" t="s">
        <v>264</v>
      </c>
      <c r="N16" s="16"/>
      <c r="O16" s="16"/>
      <c r="P16" s="239" t="s">
        <v>430</v>
      </c>
      <c r="Q16" s="265"/>
      <c r="R16" s="92" t="s">
        <v>35</v>
      </c>
      <c r="S16" s="92"/>
    </row>
    <row r="17" spans="1:19" ht="75.75" thickBot="1">
      <c r="A17" s="434"/>
      <c r="B17" s="560"/>
      <c r="C17" s="93" t="s">
        <v>162</v>
      </c>
      <c r="D17" s="194">
        <v>0.5</v>
      </c>
      <c r="E17" s="140"/>
      <c r="F17" s="64">
        <f t="shared" si="0"/>
        <v>0.5</v>
      </c>
      <c r="G17" s="134" t="s">
        <v>431</v>
      </c>
      <c r="H17" s="104" t="s">
        <v>432</v>
      </c>
      <c r="I17" s="245" t="s">
        <v>433</v>
      </c>
      <c r="J17" s="103" t="s">
        <v>39</v>
      </c>
      <c r="K17" s="106" t="s">
        <v>434</v>
      </c>
      <c r="L17" s="106" t="s">
        <v>264</v>
      </c>
      <c r="M17" s="106" t="s">
        <v>264</v>
      </c>
      <c r="N17" s="135"/>
      <c r="O17" s="135"/>
      <c r="P17" s="137"/>
      <c r="Q17" s="138"/>
      <c r="R17" s="92"/>
      <c r="S17" s="92"/>
    </row>
    <row r="18" spans="1:19" ht="51.75" thickBot="1">
      <c r="A18" s="434"/>
      <c r="B18" s="3" t="s">
        <v>14</v>
      </c>
      <c r="C18" s="2"/>
      <c r="D18" s="193">
        <v>1</v>
      </c>
      <c r="E18" s="98">
        <v>0.5</v>
      </c>
      <c r="F18" s="64">
        <f t="shared" si="0"/>
        <v>1.5</v>
      </c>
      <c r="G18" s="134" t="s">
        <v>435</v>
      </c>
      <c r="H18" s="104" t="s">
        <v>436</v>
      </c>
      <c r="I18" s="244" t="s">
        <v>437</v>
      </c>
      <c r="J18" s="266" t="s">
        <v>39</v>
      </c>
      <c r="K18" s="263" t="s">
        <v>353</v>
      </c>
      <c r="L18" s="263" t="s">
        <v>264</v>
      </c>
      <c r="M18" s="263" t="s">
        <v>264</v>
      </c>
      <c r="N18" s="16"/>
      <c r="O18" s="16"/>
      <c r="P18" s="239" t="s">
        <v>438</v>
      </c>
      <c r="Q18" s="265"/>
      <c r="R18" s="92" t="s">
        <v>35</v>
      </c>
      <c r="S18" s="92"/>
    </row>
    <row r="19" spans="1:19" ht="51.75" thickBot="1">
      <c r="A19" s="434"/>
      <c r="B19" s="3" t="s">
        <v>15</v>
      </c>
      <c r="C19" s="2"/>
      <c r="D19" s="247">
        <v>2</v>
      </c>
      <c r="E19" s="247"/>
      <c r="F19" s="248">
        <f t="shared" si="0"/>
        <v>2</v>
      </c>
      <c r="G19" s="268" t="s">
        <v>205</v>
      </c>
      <c r="H19" s="243" t="s">
        <v>371</v>
      </c>
      <c r="I19" s="244" t="s">
        <v>378</v>
      </c>
      <c r="J19" s="266" t="s">
        <v>39</v>
      </c>
      <c r="K19" s="263" t="s">
        <v>34</v>
      </c>
      <c r="L19" s="263" t="s">
        <v>264</v>
      </c>
      <c r="M19" s="263" t="s">
        <v>264</v>
      </c>
      <c r="N19" s="16"/>
      <c r="O19" s="16"/>
      <c r="P19" s="239" t="s">
        <v>439</v>
      </c>
      <c r="Q19" s="265"/>
      <c r="R19" s="92" t="s">
        <v>35</v>
      </c>
      <c r="S19" s="92"/>
    </row>
    <row r="20" spans="1:19" ht="39" thickBot="1">
      <c r="A20" s="434" t="s">
        <v>16</v>
      </c>
      <c r="B20" s="3" t="s">
        <v>17</v>
      </c>
      <c r="C20" s="2"/>
      <c r="D20" s="140">
        <v>3</v>
      </c>
      <c r="E20" s="98"/>
      <c r="F20" s="64">
        <v>3</v>
      </c>
      <c r="G20" s="134" t="s">
        <v>105</v>
      </c>
      <c r="H20" s="104" t="s">
        <v>122</v>
      </c>
      <c r="I20" s="239" t="s">
        <v>440</v>
      </c>
      <c r="J20" s="266" t="s">
        <v>39</v>
      </c>
      <c r="K20" s="263" t="s">
        <v>381</v>
      </c>
      <c r="L20" s="263" t="s">
        <v>264</v>
      </c>
      <c r="M20" s="263" t="s">
        <v>264</v>
      </c>
      <c r="N20" s="16"/>
      <c r="O20" s="16"/>
      <c r="P20" s="239" t="s">
        <v>441</v>
      </c>
      <c r="Q20" s="265"/>
      <c r="R20" s="92" t="s">
        <v>35</v>
      </c>
      <c r="S20" s="92"/>
    </row>
    <row r="21" spans="1:19" ht="39" thickBot="1">
      <c r="A21" s="434"/>
      <c r="B21" s="3" t="s">
        <v>18</v>
      </c>
      <c r="C21" s="2"/>
      <c r="D21" s="247">
        <v>2</v>
      </c>
      <c r="E21" s="247"/>
      <c r="F21" s="248">
        <f t="shared" ref="F21" si="1">D21+E21</f>
        <v>2</v>
      </c>
      <c r="G21" s="268" t="s">
        <v>205</v>
      </c>
      <c r="H21" s="243" t="s">
        <v>371</v>
      </c>
      <c r="I21" s="250" t="s">
        <v>442</v>
      </c>
      <c r="J21" s="266" t="s">
        <v>39</v>
      </c>
      <c r="K21" s="263" t="s">
        <v>420</v>
      </c>
      <c r="L21" s="263" t="s">
        <v>264</v>
      </c>
      <c r="M21" s="263" t="s">
        <v>264</v>
      </c>
      <c r="N21" s="16"/>
      <c r="O21" s="16"/>
      <c r="P21" s="239" t="s">
        <v>443</v>
      </c>
      <c r="Q21" s="265"/>
      <c r="R21" s="92" t="s">
        <v>35</v>
      </c>
      <c r="S21" s="92"/>
    </row>
    <row r="22" spans="1:19" ht="51.75" thickBot="1">
      <c r="A22" s="434"/>
      <c r="B22" s="3" t="s">
        <v>19</v>
      </c>
      <c r="C22" s="2"/>
      <c r="D22" s="247">
        <v>2</v>
      </c>
      <c r="E22" s="247"/>
      <c r="F22" s="248">
        <f t="shared" si="0"/>
        <v>2</v>
      </c>
      <c r="G22" s="268" t="s">
        <v>205</v>
      </c>
      <c r="H22" s="243" t="s">
        <v>371</v>
      </c>
      <c r="I22" s="272" t="s">
        <v>383</v>
      </c>
      <c r="J22" s="266" t="s">
        <v>39</v>
      </c>
      <c r="K22" s="263" t="s">
        <v>34</v>
      </c>
      <c r="L22" s="263" t="s">
        <v>264</v>
      </c>
      <c r="M22" s="263" t="s">
        <v>264</v>
      </c>
      <c r="N22" s="16"/>
      <c r="O22" s="16"/>
      <c r="P22" s="16" t="s">
        <v>444</v>
      </c>
      <c r="Q22" s="265"/>
      <c r="R22" s="92" t="s">
        <v>35</v>
      </c>
      <c r="S22" s="92"/>
    </row>
    <row r="23" spans="1:19" ht="19.5" thickBot="1">
      <c r="A23" s="434" t="s">
        <v>20</v>
      </c>
      <c r="B23" s="3" t="s">
        <v>21</v>
      </c>
      <c r="C23" s="2"/>
      <c r="D23" s="140"/>
      <c r="E23" s="98"/>
      <c r="F23" s="64">
        <f t="shared" si="0"/>
        <v>0</v>
      </c>
      <c r="G23" s="134"/>
      <c r="H23" s="104"/>
      <c r="I23" s="135"/>
      <c r="J23" s="103"/>
      <c r="K23" s="106"/>
      <c r="L23" s="106"/>
      <c r="M23" s="106"/>
      <c r="N23" s="135"/>
      <c r="O23" s="135"/>
      <c r="P23" s="137"/>
      <c r="Q23" s="138"/>
      <c r="R23" s="92"/>
      <c r="S23" s="92"/>
    </row>
    <row r="24" spans="1:19" ht="19.5" thickBot="1">
      <c r="A24" s="434"/>
      <c r="B24" s="3" t="s">
        <v>26</v>
      </c>
      <c r="C24" s="2"/>
      <c r="D24" s="140"/>
      <c r="E24" s="98"/>
      <c r="F24" s="64">
        <f>D24+E24</f>
        <v>0</v>
      </c>
      <c r="G24" s="134"/>
      <c r="H24" s="104"/>
      <c r="I24" s="135"/>
      <c r="J24" s="103"/>
      <c r="K24" s="106"/>
      <c r="L24" s="106"/>
      <c r="M24" s="106"/>
      <c r="N24" s="135"/>
      <c r="O24" s="135"/>
      <c r="P24" s="137"/>
      <c r="Q24" s="138"/>
      <c r="R24" s="92"/>
      <c r="S24" s="92"/>
    </row>
    <row r="25" spans="1:19" ht="39" thickBot="1">
      <c r="A25" s="2" t="s">
        <v>23</v>
      </c>
      <c r="B25" s="3" t="s">
        <v>23</v>
      </c>
      <c r="C25" s="2"/>
      <c r="D25" s="140">
        <v>1</v>
      </c>
      <c r="E25" s="98"/>
      <c r="F25" s="64">
        <f t="shared" si="0"/>
        <v>1</v>
      </c>
      <c r="G25" s="134" t="s">
        <v>237</v>
      </c>
      <c r="H25" s="104" t="s">
        <v>273</v>
      </c>
      <c r="I25" s="250" t="s">
        <v>389</v>
      </c>
      <c r="J25" s="266" t="s">
        <v>39</v>
      </c>
      <c r="K25" s="263" t="s">
        <v>34</v>
      </c>
      <c r="L25" s="263" t="s">
        <v>264</v>
      </c>
      <c r="M25" s="263" t="s">
        <v>264</v>
      </c>
      <c r="N25" s="16"/>
      <c r="O25" s="16"/>
      <c r="P25" s="250" t="s">
        <v>445</v>
      </c>
      <c r="Q25" s="265" t="s">
        <v>35</v>
      </c>
      <c r="R25" s="92"/>
      <c r="S25" s="92"/>
    </row>
    <row r="26" spans="1:19" ht="90" thickBot="1">
      <c r="A26" s="434" t="s">
        <v>27</v>
      </c>
      <c r="B26" s="3" t="s">
        <v>24</v>
      </c>
      <c r="C26" s="2"/>
      <c r="D26" s="247">
        <v>1</v>
      </c>
      <c r="E26" s="247"/>
      <c r="F26" s="248">
        <f t="shared" si="0"/>
        <v>1</v>
      </c>
      <c r="G26" s="268" t="s">
        <v>237</v>
      </c>
      <c r="H26" s="243" t="s">
        <v>375</v>
      </c>
      <c r="I26" s="250" t="s">
        <v>446</v>
      </c>
      <c r="J26" s="266" t="s">
        <v>39</v>
      </c>
      <c r="K26" s="263" t="s">
        <v>420</v>
      </c>
      <c r="L26" s="263" t="s">
        <v>264</v>
      </c>
      <c r="M26" s="263" t="s">
        <v>264</v>
      </c>
      <c r="N26" s="16"/>
      <c r="O26" s="16"/>
      <c r="P26" s="250" t="s">
        <v>421</v>
      </c>
      <c r="Q26" s="138"/>
      <c r="R26" s="92" t="s">
        <v>35</v>
      </c>
      <c r="S26" s="92"/>
    </row>
    <row r="27" spans="1:19" ht="51.75" thickBot="1">
      <c r="A27" s="434"/>
      <c r="B27" s="3" t="s">
        <v>25</v>
      </c>
      <c r="C27" s="2"/>
      <c r="D27" s="247">
        <v>3</v>
      </c>
      <c r="E27" s="247"/>
      <c r="F27" s="248">
        <f t="shared" si="0"/>
        <v>3</v>
      </c>
      <c r="G27" s="268" t="s">
        <v>105</v>
      </c>
      <c r="H27" s="243" t="s">
        <v>122</v>
      </c>
      <c r="I27" s="250" t="s">
        <v>391</v>
      </c>
      <c r="J27" s="266" t="s">
        <v>39</v>
      </c>
      <c r="K27" s="263" t="s">
        <v>34</v>
      </c>
      <c r="L27" s="263" t="s">
        <v>264</v>
      </c>
      <c r="M27" s="263" t="s">
        <v>264</v>
      </c>
      <c r="N27" s="16"/>
      <c r="O27" s="16"/>
      <c r="P27" s="250" t="s">
        <v>423</v>
      </c>
      <c r="Q27" s="265"/>
      <c r="R27" s="92" t="s">
        <v>35</v>
      </c>
      <c r="S27" s="92"/>
    </row>
    <row r="28" spans="1:19" ht="19.5" thickBot="1">
      <c r="A28" s="21"/>
      <c r="B28" s="10"/>
      <c r="C28" s="21"/>
      <c r="D28" s="140"/>
      <c r="E28" s="98"/>
      <c r="F28" s="64">
        <f t="shared" si="0"/>
        <v>0</v>
      </c>
      <c r="G28" s="134"/>
      <c r="H28" s="104"/>
      <c r="I28" s="135"/>
      <c r="J28" s="103"/>
      <c r="K28" s="106"/>
      <c r="L28" s="106"/>
      <c r="M28" s="106"/>
      <c r="N28" s="135"/>
      <c r="O28" s="135"/>
      <c r="P28" s="137"/>
      <c r="Q28" s="138"/>
      <c r="R28" s="92"/>
      <c r="S28" s="92"/>
    </row>
    <row r="29" spans="1:19" ht="19.5" thickBot="1">
      <c r="A29" s="21"/>
      <c r="B29" s="10"/>
      <c r="C29" s="21"/>
      <c r="D29" s="140"/>
      <c r="E29" s="98"/>
      <c r="F29" s="64">
        <f t="shared" si="0"/>
        <v>0</v>
      </c>
      <c r="G29" s="134"/>
      <c r="H29" s="104"/>
      <c r="I29" s="135"/>
      <c r="J29" s="103"/>
      <c r="K29" s="106"/>
      <c r="L29" s="106"/>
      <c r="M29" s="106"/>
      <c r="N29" s="135"/>
      <c r="O29" s="135"/>
      <c r="P29" s="137"/>
      <c r="Q29" s="138"/>
      <c r="R29" s="92"/>
      <c r="S29" s="92"/>
    </row>
    <row r="30" spans="1:19" ht="19.5" thickBot="1">
      <c r="A30" s="21"/>
      <c r="B30" s="10"/>
      <c r="C30" s="21"/>
      <c r="D30" s="140"/>
      <c r="E30" s="98"/>
      <c r="F30" s="64">
        <f t="shared" si="0"/>
        <v>0</v>
      </c>
      <c r="G30" s="134"/>
      <c r="H30" s="104"/>
      <c r="I30" s="135"/>
      <c r="J30" s="103"/>
      <c r="K30" s="106"/>
      <c r="L30" s="106"/>
      <c r="M30" s="106"/>
      <c r="N30" s="135"/>
      <c r="O30" s="135"/>
      <c r="P30" s="137"/>
      <c r="Q30" s="138"/>
      <c r="R30" s="92"/>
      <c r="S30" s="92"/>
    </row>
    <row r="31" spans="1:19" ht="19.5" thickBot="1">
      <c r="A31" s="504" t="s">
        <v>84</v>
      </c>
      <c r="B31" s="505"/>
      <c r="C31" s="97"/>
      <c r="D31" s="189"/>
      <c r="E31" s="63"/>
      <c r="F31" s="64"/>
      <c r="G31" s="134"/>
      <c r="H31" s="104"/>
      <c r="I31" s="135"/>
      <c r="J31" s="103"/>
      <c r="K31" s="106"/>
      <c r="L31" s="60"/>
      <c r="M31" s="60"/>
      <c r="N31" s="61"/>
      <c r="O31" s="61"/>
      <c r="P31" s="137"/>
      <c r="Q31" s="138"/>
      <c r="R31" s="92"/>
      <c r="S31" s="92"/>
    </row>
    <row r="32" spans="1:19" ht="19.5" thickBot="1">
      <c r="A32" s="506"/>
      <c r="B32" s="507"/>
      <c r="C32" s="21"/>
      <c r="D32" s="189"/>
      <c r="E32" s="98"/>
      <c r="F32" s="64">
        <f t="shared" ref="F32:F39" si="2">E32</f>
        <v>0</v>
      </c>
      <c r="G32" s="134"/>
      <c r="H32" s="104"/>
      <c r="I32" s="135"/>
      <c r="J32" s="103"/>
      <c r="K32" s="106"/>
      <c r="L32" s="60"/>
      <c r="M32" s="60"/>
      <c r="N32" s="61"/>
      <c r="O32" s="61"/>
      <c r="P32" s="137"/>
      <c r="Q32" s="139"/>
      <c r="R32" s="92"/>
      <c r="S32" s="92"/>
    </row>
    <row r="33" spans="1:19" ht="19.5" thickBot="1">
      <c r="A33" s="506"/>
      <c r="B33" s="507"/>
      <c r="C33" s="21"/>
      <c r="D33" s="189"/>
      <c r="E33" s="98"/>
      <c r="F33" s="64">
        <f t="shared" si="2"/>
        <v>0</v>
      </c>
      <c r="G33" s="134"/>
      <c r="H33" s="104"/>
      <c r="I33" s="135"/>
      <c r="J33" s="103"/>
      <c r="K33" s="106"/>
      <c r="L33" s="60"/>
      <c r="M33" s="60"/>
      <c r="N33" s="61"/>
      <c r="O33" s="61"/>
      <c r="P33" s="137"/>
      <c r="Q33" s="139"/>
      <c r="R33" s="92"/>
      <c r="S33" s="92"/>
    </row>
    <row r="34" spans="1:19" ht="19.5" thickBot="1">
      <c r="A34" s="506"/>
      <c r="B34" s="507"/>
      <c r="C34" s="21"/>
      <c r="D34" s="189"/>
      <c r="E34" s="98"/>
      <c r="F34" s="64">
        <f t="shared" si="2"/>
        <v>0</v>
      </c>
      <c r="G34" s="134"/>
      <c r="H34" s="104"/>
      <c r="I34" s="135"/>
      <c r="J34" s="103"/>
      <c r="K34" s="106"/>
      <c r="L34" s="60"/>
      <c r="M34" s="60"/>
      <c r="N34" s="61"/>
      <c r="O34" s="61"/>
      <c r="P34" s="137"/>
      <c r="Q34" s="139"/>
      <c r="R34" s="92"/>
      <c r="S34" s="92"/>
    </row>
    <row r="35" spans="1:19" ht="19.5" thickBot="1">
      <c r="A35" s="507"/>
      <c r="B35" s="508"/>
      <c r="C35" s="191"/>
      <c r="D35" s="189"/>
      <c r="E35" s="98"/>
      <c r="F35" s="64">
        <f t="shared" si="2"/>
        <v>0</v>
      </c>
      <c r="G35" s="134"/>
      <c r="H35" s="104"/>
      <c r="I35" s="135"/>
      <c r="J35" s="103"/>
      <c r="K35" s="106"/>
      <c r="L35" s="60"/>
      <c r="M35" s="60"/>
      <c r="N35" s="61"/>
      <c r="O35" s="61"/>
      <c r="P35" s="137"/>
      <c r="Q35" s="139"/>
      <c r="R35" s="92"/>
      <c r="S35" s="92"/>
    </row>
    <row r="36" spans="1:19" ht="19.5" thickBot="1">
      <c r="A36" s="507"/>
      <c r="B36" s="508"/>
      <c r="C36" s="191"/>
      <c r="D36" s="189"/>
      <c r="E36" s="98"/>
      <c r="F36" s="64">
        <f t="shared" si="2"/>
        <v>0</v>
      </c>
      <c r="G36" s="134"/>
      <c r="H36" s="104"/>
      <c r="I36" s="135"/>
      <c r="J36" s="103"/>
      <c r="K36" s="106"/>
      <c r="L36" s="60"/>
      <c r="M36" s="60"/>
      <c r="N36" s="61"/>
      <c r="O36" s="61"/>
      <c r="P36" s="137"/>
      <c r="Q36" s="139"/>
      <c r="R36" s="92"/>
      <c r="S36" s="92"/>
    </row>
    <row r="37" spans="1:19" ht="19.5" thickBot="1">
      <c r="A37" s="506"/>
      <c r="B37" s="507"/>
      <c r="C37" s="21"/>
      <c r="D37" s="189"/>
      <c r="E37" s="98"/>
      <c r="F37" s="64">
        <f t="shared" si="2"/>
        <v>0</v>
      </c>
      <c r="G37" s="134"/>
      <c r="H37" s="104"/>
      <c r="I37" s="135"/>
      <c r="J37" s="103"/>
      <c r="K37" s="106"/>
      <c r="L37" s="60"/>
      <c r="M37" s="60"/>
      <c r="N37" s="61"/>
      <c r="O37" s="61"/>
      <c r="P37" s="137"/>
      <c r="Q37" s="139"/>
      <c r="R37" s="92"/>
      <c r="S37" s="92"/>
    </row>
    <row r="38" spans="1:19" ht="19.5" thickBot="1">
      <c r="A38" s="506"/>
      <c r="B38" s="507"/>
      <c r="C38" s="21"/>
      <c r="D38" s="189"/>
      <c r="E38" s="98"/>
      <c r="F38" s="64">
        <f t="shared" si="2"/>
        <v>0</v>
      </c>
      <c r="G38" s="134"/>
      <c r="H38" s="104"/>
      <c r="I38" s="135"/>
      <c r="J38" s="103"/>
      <c r="K38" s="106"/>
      <c r="L38" s="60"/>
      <c r="M38" s="60"/>
      <c r="N38" s="61"/>
      <c r="O38" s="61"/>
      <c r="P38" s="137"/>
      <c r="Q38" s="139"/>
      <c r="R38" s="92"/>
      <c r="S38" s="92"/>
    </row>
    <row r="39" spans="1:19" ht="19.5" thickBot="1">
      <c r="A39" s="501"/>
      <c r="B39" s="502"/>
      <c r="C39" s="21"/>
      <c r="D39" s="189"/>
      <c r="E39" s="98"/>
      <c r="F39" s="64">
        <f t="shared" si="2"/>
        <v>0</v>
      </c>
      <c r="G39" s="134"/>
      <c r="H39" s="104"/>
      <c r="I39" s="135"/>
      <c r="J39" s="103"/>
      <c r="K39" s="106"/>
      <c r="L39" s="60"/>
      <c r="M39" s="60"/>
      <c r="N39" s="61"/>
      <c r="O39" s="61"/>
      <c r="P39" s="137"/>
      <c r="Q39" s="139"/>
      <c r="R39" s="92"/>
      <c r="S39" s="92"/>
    </row>
    <row r="40" spans="1:19" ht="23.25" thickBot="1">
      <c r="A40" s="432" t="s">
        <v>28</v>
      </c>
      <c r="B40" s="433"/>
      <c r="C40" s="190"/>
      <c r="D40" s="46">
        <f>SUM(D10:D39)</f>
        <v>33.5</v>
      </c>
      <c r="E40" s="46">
        <f>SUM(E10:E39)</f>
        <v>2.5</v>
      </c>
      <c r="F40" s="46">
        <f>D40+E40</f>
        <v>36</v>
      </c>
      <c r="G40" s="22" t="s">
        <v>49</v>
      </c>
      <c r="H40" s="23" t="s">
        <v>50</v>
      </c>
    </row>
    <row r="41" spans="1:19" ht="21.75" thickBot="1">
      <c r="A41" s="7" t="s">
        <v>36</v>
      </c>
      <c r="B41" s="7"/>
      <c r="C41" s="188"/>
      <c r="D41" s="20">
        <v>32.5</v>
      </c>
      <c r="E41" s="20">
        <v>0.5</v>
      </c>
      <c r="F41" s="20">
        <v>33</v>
      </c>
      <c r="G41" s="19">
        <v>9</v>
      </c>
      <c r="H41" s="19">
        <v>42</v>
      </c>
    </row>
    <row r="42" spans="1:19" ht="21.75" thickBot="1">
      <c r="A42" s="7" t="s">
        <v>37</v>
      </c>
      <c r="B42" s="7"/>
      <c r="C42" s="188"/>
      <c r="D42" s="20">
        <v>33.5</v>
      </c>
      <c r="E42" s="20">
        <v>2.5</v>
      </c>
      <c r="F42" s="20">
        <v>36</v>
      </c>
      <c r="G42" s="19">
        <v>6</v>
      </c>
      <c r="H42" s="19">
        <v>42</v>
      </c>
    </row>
    <row r="44" spans="1:19" ht="15.75" thickBot="1">
      <c r="A44" s="519" t="s">
        <v>80</v>
      </c>
      <c r="B44" s="519"/>
      <c r="C44" s="195"/>
    </row>
    <row r="45" spans="1:19" ht="32.25" thickBot="1">
      <c r="A45" s="49" t="s">
        <v>51</v>
      </c>
      <c r="B45" s="94" t="s">
        <v>196</v>
      </c>
      <c r="C45" s="207" t="s">
        <v>197</v>
      </c>
      <c r="D45" s="27" t="s">
        <v>53</v>
      </c>
      <c r="E45" s="417" t="s">
        <v>54</v>
      </c>
      <c r="F45" s="495"/>
      <c r="G45" s="495"/>
      <c r="H45" s="496"/>
      <c r="I45" s="465" t="s">
        <v>62</v>
      </c>
      <c r="J45" s="497"/>
      <c r="K45" s="497"/>
      <c r="L45" s="497"/>
    </row>
    <row r="46" spans="1:19" s="12" customFormat="1" ht="205.5" thickBot="1">
      <c r="A46" s="163" t="s">
        <v>164</v>
      </c>
      <c r="B46" s="233" t="s">
        <v>335</v>
      </c>
      <c r="C46" s="254" t="s">
        <v>336</v>
      </c>
      <c r="D46" s="29">
        <v>3</v>
      </c>
      <c r="E46" s="423" t="s">
        <v>280</v>
      </c>
      <c r="F46" s="424"/>
      <c r="G46" s="424"/>
      <c r="H46" s="425"/>
      <c r="I46" s="471" t="s">
        <v>281</v>
      </c>
      <c r="J46" s="472"/>
      <c r="K46" s="472"/>
      <c r="L46" s="472"/>
    </row>
    <row r="47" spans="1:19" s="12" customFormat="1" ht="142.5" thickBot="1">
      <c r="A47" s="574" t="s">
        <v>165</v>
      </c>
      <c r="B47" s="279" t="s">
        <v>473</v>
      </c>
      <c r="C47" s="285" t="s">
        <v>472</v>
      </c>
      <c r="D47" s="168">
        <v>1.5</v>
      </c>
      <c r="E47" s="420" t="s">
        <v>249</v>
      </c>
      <c r="F47" s="421"/>
      <c r="G47" s="421"/>
      <c r="H47" s="422"/>
      <c r="I47" s="490" t="s">
        <v>254</v>
      </c>
      <c r="J47" s="491"/>
      <c r="K47" s="491"/>
      <c r="L47" s="492"/>
    </row>
    <row r="48" spans="1:19" s="12" customFormat="1" ht="204.75">
      <c r="A48" s="575"/>
      <c r="B48" s="279" t="s">
        <v>337</v>
      </c>
      <c r="C48" s="280" t="s">
        <v>338</v>
      </c>
      <c r="D48" s="281">
        <v>9</v>
      </c>
      <c r="E48" s="563" t="s">
        <v>280</v>
      </c>
      <c r="F48" s="564"/>
      <c r="G48" s="564"/>
      <c r="H48" s="565"/>
      <c r="I48" s="566" t="s">
        <v>281</v>
      </c>
      <c r="J48" s="567"/>
      <c r="K48" s="567"/>
      <c r="L48" s="567"/>
    </row>
    <row r="49" spans="1:12" s="12" customFormat="1" ht="79.5" customHeight="1">
      <c r="A49" s="552" t="s">
        <v>166</v>
      </c>
      <c r="B49" s="233" t="s">
        <v>451</v>
      </c>
      <c r="C49" s="233" t="s">
        <v>450</v>
      </c>
      <c r="D49" s="282">
        <v>3</v>
      </c>
      <c r="E49" s="562" t="s">
        <v>249</v>
      </c>
      <c r="F49" s="562"/>
      <c r="G49" s="562"/>
      <c r="H49" s="562"/>
      <c r="I49" s="551" t="s">
        <v>254</v>
      </c>
      <c r="J49" s="551"/>
      <c r="K49" s="551"/>
      <c r="L49" s="551"/>
    </row>
    <row r="50" spans="1:12" s="12" customFormat="1" ht="114.75" thickBot="1">
      <c r="A50" s="580"/>
      <c r="B50" s="174" t="s">
        <v>452</v>
      </c>
      <c r="C50" s="278" t="s">
        <v>453</v>
      </c>
      <c r="D50" s="169">
        <v>3</v>
      </c>
      <c r="E50" s="568" t="s">
        <v>249</v>
      </c>
      <c r="F50" s="569"/>
      <c r="G50" s="569"/>
      <c r="H50" s="570"/>
      <c r="I50" s="571" t="s">
        <v>254</v>
      </c>
      <c r="J50" s="572"/>
      <c r="K50" s="572"/>
      <c r="L50" s="573"/>
    </row>
    <row r="51" spans="1:12" s="12" customFormat="1" ht="30.75" thickBot="1">
      <c r="A51" s="553"/>
      <c r="B51" s="95" t="s">
        <v>173</v>
      </c>
      <c r="C51" s="95"/>
      <c r="D51" s="29">
        <v>3</v>
      </c>
      <c r="E51" s="423" t="s">
        <v>280</v>
      </c>
      <c r="F51" s="424"/>
      <c r="G51" s="424"/>
      <c r="H51" s="425"/>
      <c r="I51" s="471" t="s">
        <v>281</v>
      </c>
      <c r="J51" s="472"/>
      <c r="K51" s="472"/>
      <c r="L51" s="472"/>
    </row>
    <row r="52" spans="1:12" s="12" customFormat="1" ht="63.75" thickBot="1">
      <c r="A52" s="51" t="s">
        <v>167</v>
      </c>
      <c r="B52" s="283" t="s">
        <v>465</v>
      </c>
      <c r="C52" s="41" t="s">
        <v>466</v>
      </c>
      <c r="D52" s="29">
        <v>3</v>
      </c>
      <c r="E52" s="423" t="s">
        <v>280</v>
      </c>
      <c r="F52" s="424"/>
      <c r="G52" s="424"/>
      <c r="H52" s="425"/>
      <c r="I52" s="471" t="s">
        <v>456</v>
      </c>
      <c r="J52" s="472"/>
      <c r="K52" s="472"/>
      <c r="L52" s="472"/>
    </row>
    <row r="53" spans="1:12" s="12" customFormat="1" ht="63.75" thickBot="1">
      <c r="A53" s="51" t="s">
        <v>168</v>
      </c>
      <c r="B53" s="41" t="s">
        <v>463</v>
      </c>
      <c r="C53" s="41" t="s">
        <v>462</v>
      </c>
      <c r="D53" s="29">
        <v>1.5</v>
      </c>
      <c r="E53" s="420" t="s">
        <v>464</v>
      </c>
      <c r="F53" s="421"/>
      <c r="G53" s="421"/>
      <c r="H53" s="422"/>
      <c r="I53" s="471" t="s">
        <v>456</v>
      </c>
      <c r="J53" s="472"/>
      <c r="K53" s="472"/>
      <c r="L53" s="472"/>
    </row>
    <row r="54" spans="1:12" s="12" customFormat="1" ht="48" thickBot="1">
      <c r="A54" s="51" t="s">
        <v>170</v>
      </c>
      <c r="B54" s="41" t="s">
        <v>458</v>
      </c>
      <c r="C54" s="41" t="s">
        <v>457</v>
      </c>
      <c r="D54" s="29">
        <v>1.5</v>
      </c>
      <c r="E54" s="539" t="s">
        <v>455</v>
      </c>
      <c r="F54" s="540"/>
      <c r="G54" s="540"/>
      <c r="H54" s="541"/>
      <c r="I54" s="577" t="s">
        <v>456</v>
      </c>
      <c r="J54" s="578"/>
      <c r="K54" s="578"/>
      <c r="L54" s="578"/>
    </row>
    <row r="55" spans="1:12" s="12" customFormat="1" ht="48" thickBot="1">
      <c r="A55" s="51" t="s">
        <v>171</v>
      </c>
      <c r="B55" s="41" t="s">
        <v>468</v>
      </c>
      <c r="C55" s="231" t="s">
        <v>467</v>
      </c>
      <c r="D55" s="166">
        <v>3</v>
      </c>
      <c r="E55" s="420" t="s">
        <v>261</v>
      </c>
      <c r="F55" s="421"/>
      <c r="G55" s="421"/>
      <c r="H55" s="422"/>
      <c r="I55" s="471" t="s">
        <v>262</v>
      </c>
      <c r="J55" s="472"/>
      <c r="K55" s="472"/>
      <c r="L55" s="472"/>
    </row>
    <row r="56" spans="1:12" s="12" customFormat="1" ht="16.5" thickBot="1">
      <c r="A56" s="28"/>
      <c r="B56" s="41"/>
      <c r="C56" s="41"/>
      <c r="D56" s="29"/>
      <c r="E56" s="475"/>
      <c r="F56" s="476"/>
      <c r="G56" s="476"/>
      <c r="H56" s="477"/>
      <c r="I56" s="488"/>
      <c r="J56" s="489"/>
      <c r="K56" s="489"/>
      <c r="L56" s="489"/>
    </row>
    <row r="57" spans="1:12" s="12" customFormat="1" ht="16.5" thickBot="1">
      <c r="A57" s="28"/>
      <c r="B57" s="41"/>
      <c r="C57" s="41"/>
      <c r="D57" s="29"/>
      <c r="E57" s="475"/>
      <c r="F57" s="476"/>
      <c r="G57" s="476"/>
      <c r="H57" s="477"/>
      <c r="I57" s="488"/>
      <c r="J57" s="489"/>
      <c r="K57" s="489"/>
      <c r="L57" s="489"/>
    </row>
    <row r="58" spans="1:12" s="12" customFormat="1" ht="16.5" thickBot="1">
      <c r="A58" s="28"/>
      <c r="B58" s="41"/>
      <c r="C58" s="41"/>
      <c r="D58" s="29"/>
      <c r="E58" s="475"/>
      <c r="F58" s="476"/>
      <c r="G58" s="476"/>
      <c r="H58" s="477"/>
      <c r="I58" s="488"/>
      <c r="J58" s="489"/>
      <c r="K58" s="489"/>
      <c r="L58" s="489"/>
    </row>
    <row r="59" spans="1:12" ht="19.5" thickBot="1">
      <c r="B59" s="24" t="s">
        <v>28</v>
      </c>
      <c r="C59" s="24"/>
      <c r="D59" s="25">
        <f>SUM(D46:D58)</f>
        <v>31.5</v>
      </c>
    </row>
    <row r="61" spans="1:12" ht="15.75" thickBot="1">
      <c r="A61" s="519" t="s">
        <v>81</v>
      </c>
      <c r="B61" s="519"/>
      <c r="C61" s="195"/>
    </row>
    <row r="62" spans="1:12" ht="57.75" thickBot="1">
      <c r="A62" s="588" t="s">
        <v>63</v>
      </c>
      <c r="B62" s="589"/>
      <c r="C62" s="589"/>
      <c r="D62" s="590"/>
      <c r="E62" s="33" t="s">
        <v>60</v>
      </c>
      <c r="F62" s="199" t="s">
        <v>64</v>
      </c>
      <c r="G62" s="591" t="s">
        <v>2</v>
      </c>
      <c r="H62" s="592"/>
      <c r="I62" s="592"/>
      <c r="J62" s="592"/>
      <c r="K62" s="592"/>
      <c r="L62" s="593"/>
    </row>
    <row r="63" spans="1:12" s="12" customFormat="1" ht="16.5" thickBot="1">
      <c r="A63" s="475" t="s">
        <v>483</v>
      </c>
      <c r="B63" s="476"/>
      <c r="C63" s="476"/>
      <c r="D63" s="477"/>
      <c r="E63" s="35">
        <v>3</v>
      </c>
      <c r="F63" s="42" t="s">
        <v>484</v>
      </c>
      <c r="G63" s="427" t="s">
        <v>485</v>
      </c>
      <c r="H63" s="583"/>
      <c r="I63" s="583"/>
      <c r="J63" s="583"/>
      <c r="K63" s="583"/>
      <c r="L63" s="584"/>
    </row>
    <row r="64" spans="1:12" s="12" customFormat="1" ht="16.5" thickBot="1">
      <c r="A64" s="475"/>
      <c r="B64" s="476"/>
      <c r="C64" s="476"/>
      <c r="D64" s="477"/>
      <c r="E64" s="35"/>
      <c r="F64" s="42"/>
      <c r="G64" s="427"/>
      <c r="H64" s="583"/>
      <c r="I64" s="583"/>
      <c r="J64" s="583"/>
      <c r="K64" s="583"/>
      <c r="L64" s="584"/>
    </row>
    <row r="65" spans="1:12" s="12" customFormat="1" ht="16.5" thickBot="1">
      <c r="A65" s="475"/>
      <c r="B65" s="476"/>
      <c r="C65" s="476"/>
      <c r="D65" s="477"/>
      <c r="E65" s="35"/>
      <c r="F65" s="42"/>
      <c r="G65" s="427"/>
      <c r="H65" s="583"/>
      <c r="I65" s="583"/>
      <c r="J65" s="583"/>
      <c r="K65" s="583"/>
      <c r="L65" s="584"/>
    </row>
    <row r="66" spans="1:12" s="12" customFormat="1" ht="16.5" thickBot="1">
      <c r="A66" s="475"/>
      <c r="B66" s="476"/>
      <c r="C66" s="476"/>
      <c r="D66" s="477"/>
      <c r="E66" s="35"/>
      <c r="F66" s="42"/>
      <c r="G66" s="427"/>
      <c r="H66" s="583"/>
      <c r="I66" s="583"/>
      <c r="J66" s="583"/>
      <c r="K66" s="583"/>
      <c r="L66" s="584"/>
    </row>
    <row r="67" spans="1:12" s="12" customFormat="1" ht="16.5" thickBot="1">
      <c r="A67" s="475"/>
      <c r="B67" s="581"/>
      <c r="C67" s="581"/>
      <c r="D67" s="582"/>
      <c r="E67" s="36"/>
      <c r="F67" s="42"/>
      <c r="G67" s="427"/>
      <c r="H67" s="583"/>
      <c r="I67" s="583"/>
      <c r="J67" s="583"/>
      <c r="K67" s="583"/>
      <c r="L67" s="584"/>
    </row>
    <row r="68" spans="1:12" ht="16.5" thickBot="1">
      <c r="B68" s="585" t="s">
        <v>28</v>
      </c>
      <c r="C68" s="586"/>
      <c r="D68" s="587"/>
      <c r="E68" s="34">
        <f>SUM(E63:E67)</f>
        <v>3</v>
      </c>
    </row>
  </sheetData>
  <sheetProtection formatRows="0"/>
  <mergeCells count="83">
    <mergeCell ref="A16:A19"/>
    <mergeCell ref="A20:A22"/>
    <mergeCell ref="D8:D9"/>
    <mergeCell ref="E8:E9"/>
    <mergeCell ref="G8:H8"/>
    <mergeCell ref="A10:A11"/>
    <mergeCell ref="A7:A9"/>
    <mergeCell ref="B7:B9"/>
    <mergeCell ref="D7:E7"/>
    <mergeCell ref="F7:F9"/>
    <mergeCell ref="G7:O7"/>
    <mergeCell ref="P8:P9"/>
    <mergeCell ref="A13:A15"/>
    <mergeCell ref="N8:N9"/>
    <mergeCell ref="O8:O9"/>
    <mergeCell ref="P7:S7"/>
    <mergeCell ref="Q8:S8"/>
    <mergeCell ref="I8:I9"/>
    <mergeCell ref="J8:J9"/>
    <mergeCell ref="K8:K9"/>
    <mergeCell ref="L8:M8"/>
    <mergeCell ref="A39:B39"/>
    <mergeCell ref="A40:B40"/>
    <mergeCell ref="A23:A24"/>
    <mergeCell ref="A26:A27"/>
    <mergeCell ref="A31:B31"/>
    <mergeCell ref="A32:B32"/>
    <mergeCell ref="A33:B33"/>
    <mergeCell ref="A34:B34"/>
    <mergeCell ref="E54:H54"/>
    <mergeCell ref="I54:L54"/>
    <mergeCell ref="E55:H55"/>
    <mergeCell ref="I55:L55"/>
    <mergeCell ref="E50:H50"/>
    <mergeCell ref="I50:L50"/>
    <mergeCell ref="E52:H52"/>
    <mergeCell ref="I52:L52"/>
    <mergeCell ref="E53:H53"/>
    <mergeCell ref="I53:L53"/>
    <mergeCell ref="E51:H51"/>
    <mergeCell ref="I57:L57"/>
    <mergeCell ref="E58:H58"/>
    <mergeCell ref="I58:L58"/>
    <mergeCell ref="E56:H56"/>
    <mergeCell ref="I56:L56"/>
    <mergeCell ref="A67:D67"/>
    <mergeCell ref="G67:L67"/>
    <mergeCell ref="B68:D68"/>
    <mergeCell ref="A44:B44"/>
    <mergeCell ref="A61:B61"/>
    <mergeCell ref="A65:D65"/>
    <mergeCell ref="G65:L65"/>
    <mergeCell ref="A66:D66"/>
    <mergeCell ref="G66:L66"/>
    <mergeCell ref="A62:D62"/>
    <mergeCell ref="G62:L62"/>
    <mergeCell ref="A63:D63"/>
    <mergeCell ref="G63:L63"/>
    <mergeCell ref="A64:D64"/>
    <mergeCell ref="G64:L64"/>
    <mergeCell ref="E57:H57"/>
    <mergeCell ref="A2:R2"/>
    <mergeCell ref="I51:L51"/>
    <mergeCell ref="D6:F6"/>
    <mergeCell ref="C7:C9"/>
    <mergeCell ref="B16:B17"/>
    <mergeCell ref="B13:B14"/>
    <mergeCell ref="E45:H45"/>
    <mergeCell ref="I45:L45"/>
    <mergeCell ref="E46:H46"/>
    <mergeCell ref="I46:L46"/>
    <mergeCell ref="E48:H48"/>
    <mergeCell ref="I48:L48"/>
    <mergeCell ref="A35:B35"/>
    <mergeCell ref="A36:B36"/>
    <mergeCell ref="A37:B37"/>
    <mergeCell ref="A38:B38"/>
    <mergeCell ref="A49:A51"/>
    <mergeCell ref="E49:H49"/>
    <mergeCell ref="I49:L49"/>
    <mergeCell ref="E47:H47"/>
    <mergeCell ref="I47:L47"/>
    <mergeCell ref="A47:A48"/>
  </mergeCells>
  <hyperlinks>
    <hyperlink ref="I17" r:id="rId1"/>
    <hyperlink ref="C47" r:id="rId2"/>
  </hyperlinks>
  <pageMargins left="0.15748031496062992" right="0.15748031496062992" top="0.31496062992125984" bottom="0.31496062992125984" header="0.31496062992125984" footer="0.31496062992125984"/>
  <pageSetup paperSize="9" scale="37" fitToHeight="5" orientation="landscape"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74"/>
  <sheetViews>
    <sheetView topLeftCell="A2" zoomScale="70" zoomScaleNormal="70" workbookViewId="0">
      <selection activeCell="C8" sqref="C8:D8"/>
    </sheetView>
  </sheetViews>
  <sheetFormatPr defaultColWidth="8.85546875" defaultRowHeight="15"/>
  <cols>
    <col min="1" max="1" width="26" style="87" customWidth="1"/>
    <col min="2" max="2" width="25" style="87" customWidth="1"/>
    <col min="3" max="3" width="7" style="87" customWidth="1"/>
    <col min="4" max="4" width="6.7109375" style="87" customWidth="1"/>
    <col min="5" max="86" width="5.28515625" style="87" customWidth="1"/>
    <col min="87" max="87" width="10.7109375" style="87" customWidth="1"/>
    <col min="88" max="88" width="15.42578125" style="87" bestFit="1" customWidth="1"/>
    <col min="89" max="89" width="14.140625" style="87" customWidth="1"/>
    <col min="90" max="90" width="19.28515625" style="87" customWidth="1"/>
    <col min="91" max="91" width="37.85546875" style="87" customWidth="1"/>
    <col min="92" max="92" width="20.140625" style="87" customWidth="1"/>
    <col min="93" max="93" width="23.42578125" style="87" customWidth="1"/>
    <col min="94" max="94" width="34.140625" style="87" customWidth="1"/>
    <col min="95" max="95" width="23.85546875" style="87" customWidth="1"/>
    <col min="96" max="96" width="19.85546875" style="87" customWidth="1"/>
    <col min="97" max="97" width="21.85546875" style="87" customWidth="1"/>
    <col min="98" max="16384" width="8.85546875" style="87"/>
  </cols>
  <sheetData>
    <row r="1" spans="1:97" ht="18.75"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</row>
    <row r="2" spans="1:97" ht="20.25">
      <c r="A2" s="87" t="s">
        <v>224</v>
      </c>
      <c r="B2" s="288"/>
      <c r="CI2" s="604" t="s">
        <v>588</v>
      </c>
      <c r="CJ2" s="604"/>
      <c r="CK2" s="604"/>
      <c r="CL2" s="604"/>
      <c r="CM2" s="604"/>
      <c r="CN2" s="604"/>
      <c r="CO2" s="604"/>
      <c r="CP2" s="604"/>
      <c r="CQ2" s="289"/>
      <c r="CR2" s="289"/>
    </row>
    <row r="3" spans="1:97">
      <c r="CM3" s="213" t="s">
        <v>43</v>
      </c>
      <c r="CN3" s="290">
        <v>6</v>
      </c>
      <c r="CO3" s="291"/>
      <c r="CP3" s="292"/>
      <c r="CQ3" s="292"/>
      <c r="CR3" s="292"/>
      <c r="CS3" s="292"/>
    </row>
    <row r="4" spans="1:97">
      <c r="CM4" s="213" t="s">
        <v>44</v>
      </c>
      <c r="CN4" s="290">
        <v>34</v>
      </c>
      <c r="CO4" s="291"/>
      <c r="CP4" s="292"/>
      <c r="CQ4" s="292"/>
      <c r="CR4" s="292"/>
      <c r="CS4" s="292"/>
    </row>
    <row r="5" spans="1:97">
      <c r="CK5" s="613" t="s">
        <v>82</v>
      </c>
      <c r="CL5" s="613"/>
      <c r="CM5" s="613"/>
      <c r="CN5" s="606" t="s">
        <v>590</v>
      </c>
      <c r="CO5" s="607"/>
      <c r="CP5" s="607"/>
      <c r="CQ5" s="607"/>
      <c r="CR5" s="607"/>
      <c r="CS5" s="607"/>
    </row>
    <row r="6" spans="1:97" ht="18.75">
      <c r="A6" s="619" t="s">
        <v>154</v>
      </c>
      <c r="B6" s="619"/>
      <c r="C6" s="610" t="s">
        <v>182</v>
      </c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  <c r="AE6" s="610"/>
      <c r="AF6" s="610"/>
      <c r="AG6" s="610"/>
      <c r="AH6" s="610"/>
      <c r="AI6" s="610"/>
      <c r="AJ6" s="610"/>
      <c r="AK6" s="610"/>
      <c r="AL6" s="610"/>
      <c r="AM6" s="610"/>
      <c r="AN6" s="610"/>
      <c r="AO6" s="610"/>
      <c r="AP6" s="610"/>
      <c r="AQ6" s="610"/>
      <c r="AR6" s="610"/>
      <c r="AS6" s="610"/>
      <c r="AT6" s="610"/>
      <c r="AU6" s="610"/>
      <c r="AV6" s="610"/>
      <c r="AW6" s="610"/>
      <c r="AX6" s="610"/>
      <c r="AY6" s="610"/>
      <c r="AZ6" s="610"/>
      <c r="BA6" s="610"/>
      <c r="BB6" s="610"/>
      <c r="BC6" s="610"/>
      <c r="BD6" s="610"/>
      <c r="BE6" s="610"/>
      <c r="BF6" s="610"/>
      <c r="BG6" s="610"/>
      <c r="BH6" s="610"/>
      <c r="BI6" s="610"/>
      <c r="BJ6" s="610"/>
      <c r="BK6" s="610"/>
      <c r="BL6" s="610"/>
      <c r="BM6" s="610"/>
      <c r="BN6" s="610"/>
      <c r="BO6" s="610"/>
      <c r="BP6" s="610"/>
      <c r="BQ6" s="610"/>
      <c r="BR6" s="610"/>
      <c r="BS6" s="610"/>
      <c r="BT6" s="610"/>
      <c r="BU6" s="610"/>
      <c r="BV6" s="610"/>
      <c r="BW6" s="610"/>
      <c r="BX6" s="610"/>
      <c r="BY6" s="610"/>
      <c r="BZ6" s="610"/>
      <c r="CA6" s="610"/>
      <c r="CB6" s="610"/>
      <c r="CC6" s="610"/>
      <c r="CD6" s="610"/>
      <c r="CE6" s="610"/>
      <c r="CF6" s="610"/>
      <c r="CG6" s="610"/>
      <c r="CH6" s="610"/>
      <c r="CI6" s="611"/>
      <c r="CJ6" s="611"/>
      <c r="CM6" s="213" t="s">
        <v>97</v>
      </c>
      <c r="CN6" s="293" t="s">
        <v>199</v>
      </c>
      <c r="CO6" s="292"/>
      <c r="CP6" s="292"/>
      <c r="CQ6" s="292"/>
      <c r="CR6" s="292"/>
      <c r="CS6" s="292"/>
    </row>
    <row r="7" spans="1:97" ht="18.75">
      <c r="A7" s="621" t="s">
        <v>186</v>
      </c>
      <c r="C7" s="620" t="s">
        <v>148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  <c r="AG7" s="620"/>
      <c r="AH7" s="620"/>
      <c r="AI7" s="620"/>
      <c r="AJ7" s="620"/>
      <c r="AK7" s="620"/>
      <c r="AL7" s="620"/>
      <c r="AM7" s="620"/>
      <c r="AN7" s="620"/>
      <c r="AO7" s="620"/>
      <c r="AP7" s="620"/>
      <c r="AQ7" s="620"/>
      <c r="AR7" s="620"/>
      <c r="AS7" s="620"/>
      <c r="AT7" s="620"/>
      <c r="AU7" s="620"/>
      <c r="AV7" s="620"/>
      <c r="AW7" s="620"/>
      <c r="AX7" s="620"/>
      <c r="AY7" s="620"/>
      <c r="AZ7" s="620"/>
      <c r="BA7" s="620"/>
      <c r="BB7" s="620"/>
      <c r="BC7" s="620"/>
      <c r="BD7" s="620"/>
      <c r="BE7" s="620"/>
      <c r="BF7" s="620"/>
      <c r="BG7" s="620"/>
      <c r="BH7" s="620"/>
      <c r="BI7" s="620"/>
      <c r="BJ7" s="620"/>
      <c r="BK7" s="620"/>
      <c r="BL7" s="620"/>
      <c r="BM7" s="620"/>
      <c r="BN7" s="620"/>
      <c r="BO7" s="620"/>
      <c r="BP7" s="620"/>
      <c r="BQ7" s="620"/>
      <c r="BR7" s="620"/>
      <c r="BS7" s="620"/>
      <c r="BT7" s="620"/>
      <c r="BU7" s="620"/>
      <c r="BV7" s="620"/>
      <c r="BW7" s="620"/>
      <c r="BX7" s="620"/>
      <c r="BY7" s="620"/>
      <c r="BZ7" s="620"/>
      <c r="CA7" s="620"/>
      <c r="CB7" s="620"/>
      <c r="CC7" s="620"/>
      <c r="CD7" s="620"/>
      <c r="CE7" s="620"/>
      <c r="CF7" s="620"/>
      <c r="CG7" s="620"/>
      <c r="CH7" s="620"/>
      <c r="CI7" s="620"/>
      <c r="CJ7" s="609" t="s">
        <v>151</v>
      </c>
      <c r="CK7" s="612" t="s">
        <v>2</v>
      </c>
      <c r="CL7" s="612"/>
      <c r="CM7" s="612"/>
      <c r="CN7" s="612"/>
      <c r="CO7" s="612"/>
      <c r="CP7" s="457" t="s">
        <v>3</v>
      </c>
      <c r="CQ7" s="457"/>
      <c r="CR7" s="457"/>
      <c r="CS7" s="457"/>
    </row>
    <row r="8" spans="1:97" ht="93.75">
      <c r="A8" s="621"/>
      <c r="B8" s="295" t="s">
        <v>202</v>
      </c>
      <c r="C8" s="623" t="s">
        <v>506</v>
      </c>
      <c r="D8" s="623"/>
      <c r="E8" s="597" t="s">
        <v>507</v>
      </c>
      <c r="F8" s="597"/>
      <c r="G8" s="597" t="s">
        <v>508</v>
      </c>
      <c r="H8" s="597"/>
      <c r="I8" s="597" t="s">
        <v>509</v>
      </c>
      <c r="J8" s="597"/>
      <c r="K8" s="597" t="s">
        <v>510</v>
      </c>
      <c r="L8" s="597"/>
      <c r="M8" s="597" t="s">
        <v>511</v>
      </c>
      <c r="N8" s="597"/>
      <c r="O8" s="597" t="s">
        <v>512</v>
      </c>
      <c r="P8" s="597"/>
      <c r="Q8" s="597" t="s">
        <v>513</v>
      </c>
      <c r="R8" s="597"/>
      <c r="S8" s="597" t="s">
        <v>514</v>
      </c>
      <c r="T8" s="597"/>
      <c r="U8" s="597" t="s">
        <v>515</v>
      </c>
      <c r="V8" s="597"/>
      <c r="W8" s="597" t="s">
        <v>516</v>
      </c>
      <c r="X8" s="597"/>
      <c r="Y8" s="597" t="s">
        <v>517</v>
      </c>
      <c r="Z8" s="597"/>
      <c r="AA8" s="597" t="s">
        <v>518</v>
      </c>
      <c r="AB8" s="597"/>
      <c r="AC8" s="597" t="s">
        <v>519</v>
      </c>
      <c r="AD8" s="597"/>
      <c r="AE8" s="597" t="s">
        <v>520</v>
      </c>
      <c r="AF8" s="597"/>
      <c r="AG8" s="597" t="s">
        <v>521</v>
      </c>
      <c r="AH8" s="597"/>
      <c r="AI8" s="597" t="s">
        <v>522</v>
      </c>
      <c r="AJ8" s="597"/>
      <c r="AK8" s="597" t="s">
        <v>523</v>
      </c>
      <c r="AL8" s="597"/>
      <c r="AM8" s="597" t="s">
        <v>524</v>
      </c>
      <c r="AN8" s="597"/>
      <c r="AO8" s="597" t="s">
        <v>525</v>
      </c>
      <c r="AP8" s="597"/>
      <c r="AQ8" s="597" t="s">
        <v>526</v>
      </c>
      <c r="AR8" s="597"/>
      <c r="AS8" s="597" t="s">
        <v>527</v>
      </c>
      <c r="AT8" s="597"/>
      <c r="AU8" s="597" t="s">
        <v>532</v>
      </c>
      <c r="AV8" s="597"/>
      <c r="AW8" s="597" t="s">
        <v>533</v>
      </c>
      <c r="AX8" s="597"/>
      <c r="AY8" s="597" t="s">
        <v>534</v>
      </c>
      <c r="AZ8" s="597"/>
      <c r="BA8" s="597" t="s">
        <v>535</v>
      </c>
      <c r="BB8" s="597"/>
      <c r="BC8" s="597" t="s">
        <v>536</v>
      </c>
      <c r="BD8" s="597"/>
      <c r="BE8" s="597" t="s">
        <v>537</v>
      </c>
      <c r="BF8" s="597"/>
      <c r="BG8" s="597" t="s">
        <v>538</v>
      </c>
      <c r="BH8" s="597"/>
      <c r="BI8" s="597" t="s">
        <v>539</v>
      </c>
      <c r="BJ8" s="597"/>
      <c r="BK8" s="597" t="s">
        <v>540</v>
      </c>
      <c r="BL8" s="597"/>
      <c r="BM8" s="597" t="s">
        <v>541</v>
      </c>
      <c r="BN8" s="597"/>
      <c r="BO8" s="597" t="s">
        <v>542</v>
      </c>
      <c r="BP8" s="597"/>
      <c r="BQ8" s="597" t="s">
        <v>543</v>
      </c>
      <c r="BR8" s="597"/>
      <c r="BS8" s="597" t="s">
        <v>544</v>
      </c>
      <c r="BT8" s="597"/>
      <c r="BU8" s="597" t="s">
        <v>545</v>
      </c>
      <c r="BV8" s="597"/>
      <c r="BW8" s="597" t="s">
        <v>546</v>
      </c>
      <c r="BX8" s="597"/>
      <c r="BY8" s="597" t="s">
        <v>547</v>
      </c>
      <c r="BZ8" s="597"/>
      <c r="CA8" s="597" t="s">
        <v>548</v>
      </c>
      <c r="CB8" s="597"/>
      <c r="CC8" s="597" t="s">
        <v>549</v>
      </c>
      <c r="CD8" s="597"/>
      <c r="CE8" s="597" t="s">
        <v>550</v>
      </c>
      <c r="CF8" s="597"/>
      <c r="CG8" s="597" t="s">
        <v>551</v>
      </c>
      <c r="CH8" s="597"/>
      <c r="CI8" s="616" t="s">
        <v>92</v>
      </c>
      <c r="CJ8" s="609"/>
      <c r="CK8" s="622" t="s">
        <v>146</v>
      </c>
      <c r="CL8" s="622"/>
      <c r="CM8" s="622" t="s">
        <v>147</v>
      </c>
      <c r="CN8" s="608" t="s">
        <v>117</v>
      </c>
      <c r="CO8" s="608" t="s">
        <v>104</v>
      </c>
      <c r="CP8" s="454" t="s">
        <v>38</v>
      </c>
      <c r="CQ8" s="614" t="s">
        <v>155</v>
      </c>
      <c r="CR8" s="615"/>
      <c r="CS8" s="615"/>
    </row>
    <row r="9" spans="1:97" ht="39">
      <c r="A9" s="621"/>
      <c r="B9" s="296" t="s">
        <v>33</v>
      </c>
      <c r="C9" s="211" t="s">
        <v>200</v>
      </c>
      <c r="D9" s="208" t="s">
        <v>201</v>
      </c>
      <c r="E9" s="208" t="s">
        <v>200</v>
      </c>
      <c r="F9" s="211" t="s">
        <v>201</v>
      </c>
      <c r="G9" s="208" t="s">
        <v>200</v>
      </c>
      <c r="H9" s="211" t="s">
        <v>201</v>
      </c>
      <c r="I9" s="208" t="s">
        <v>200</v>
      </c>
      <c r="J9" s="211" t="s">
        <v>201</v>
      </c>
      <c r="K9" s="208" t="s">
        <v>200</v>
      </c>
      <c r="L9" s="211" t="s">
        <v>201</v>
      </c>
      <c r="M9" s="208" t="s">
        <v>200</v>
      </c>
      <c r="N9" s="211" t="s">
        <v>201</v>
      </c>
      <c r="O9" s="208" t="s">
        <v>200</v>
      </c>
      <c r="P9" s="211" t="s">
        <v>201</v>
      </c>
      <c r="Q9" s="208" t="s">
        <v>200</v>
      </c>
      <c r="R9" s="211" t="s">
        <v>201</v>
      </c>
      <c r="S9" s="208" t="s">
        <v>200</v>
      </c>
      <c r="T9" s="211" t="s">
        <v>201</v>
      </c>
      <c r="U9" s="211" t="s">
        <v>200</v>
      </c>
      <c r="V9" s="208" t="s">
        <v>201</v>
      </c>
      <c r="W9" s="208" t="s">
        <v>200</v>
      </c>
      <c r="X9" s="211" t="s">
        <v>201</v>
      </c>
      <c r="Y9" s="208" t="s">
        <v>200</v>
      </c>
      <c r="Z9" s="211" t="s">
        <v>201</v>
      </c>
      <c r="AA9" s="208" t="s">
        <v>200</v>
      </c>
      <c r="AB9" s="211" t="s">
        <v>201</v>
      </c>
      <c r="AC9" s="208" t="s">
        <v>200</v>
      </c>
      <c r="AD9" s="211" t="s">
        <v>201</v>
      </c>
      <c r="AE9" s="208" t="s">
        <v>200</v>
      </c>
      <c r="AF9" s="211" t="s">
        <v>201</v>
      </c>
      <c r="AG9" s="208" t="s">
        <v>200</v>
      </c>
      <c r="AH9" s="211" t="s">
        <v>201</v>
      </c>
      <c r="AI9" s="208" t="s">
        <v>200</v>
      </c>
      <c r="AJ9" s="211" t="s">
        <v>201</v>
      </c>
      <c r="AK9" s="208" t="s">
        <v>200</v>
      </c>
      <c r="AL9" s="211" t="s">
        <v>201</v>
      </c>
      <c r="AM9" s="208" t="s">
        <v>200</v>
      </c>
      <c r="AN9" s="211" t="s">
        <v>201</v>
      </c>
      <c r="AO9" s="208" t="s">
        <v>200</v>
      </c>
      <c r="AP9" s="211" t="s">
        <v>201</v>
      </c>
      <c r="AQ9" s="208" t="s">
        <v>200</v>
      </c>
      <c r="AR9" s="211" t="s">
        <v>201</v>
      </c>
      <c r="AS9" s="208" t="s">
        <v>200</v>
      </c>
      <c r="AT9" s="211" t="s">
        <v>201</v>
      </c>
      <c r="AU9" s="208" t="s">
        <v>200</v>
      </c>
      <c r="AV9" s="211" t="s">
        <v>201</v>
      </c>
      <c r="AW9" s="208" t="s">
        <v>200</v>
      </c>
      <c r="AX9" s="211" t="s">
        <v>201</v>
      </c>
      <c r="AY9" s="208" t="s">
        <v>200</v>
      </c>
      <c r="AZ9" s="211" t="s">
        <v>201</v>
      </c>
      <c r="BA9" s="208" t="s">
        <v>200</v>
      </c>
      <c r="BB9" s="211" t="s">
        <v>201</v>
      </c>
      <c r="BC9" s="208" t="s">
        <v>200</v>
      </c>
      <c r="BD9" s="211" t="s">
        <v>201</v>
      </c>
      <c r="BE9" s="208" t="s">
        <v>200</v>
      </c>
      <c r="BF9" s="211" t="s">
        <v>201</v>
      </c>
      <c r="BG9" s="208" t="s">
        <v>200</v>
      </c>
      <c r="BH9" s="211" t="s">
        <v>201</v>
      </c>
      <c r="BI9" s="208" t="s">
        <v>200</v>
      </c>
      <c r="BJ9" s="211" t="s">
        <v>201</v>
      </c>
      <c r="BK9" s="208" t="s">
        <v>200</v>
      </c>
      <c r="BL9" s="211" t="s">
        <v>201</v>
      </c>
      <c r="BM9" s="208" t="s">
        <v>200</v>
      </c>
      <c r="BN9" s="211" t="s">
        <v>201</v>
      </c>
      <c r="BO9" s="208" t="s">
        <v>200</v>
      </c>
      <c r="BP9" s="211" t="s">
        <v>201</v>
      </c>
      <c r="BQ9" s="208" t="s">
        <v>200</v>
      </c>
      <c r="BR9" s="211" t="s">
        <v>201</v>
      </c>
      <c r="BS9" s="208" t="s">
        <v>200</v>
      </c>
      <c r="BT9" s="211" t="s">
        <v>201</v>
      </c>
      <c r="BU9" s="208" t="s">
        <v>200</v>
      </c>
      <c r="BV9" s="211" t="s">
        <v>201</v>
      </c>
      <c r="BW9" s="208" t="s">
        <v>200</v>
      </c>
      <c r="BX9" s="211" t="s">
        <v>201</v>
      </c>
      <c r="BY9" s="208" t="s">
        <v>200</v>
      </c>
      <c r="BZ9" s="211" t="s">
        <v>201</v>
      </c>
      <c r="CA9" s="208" t="s">
        <v>200</v>
      </c>
      <c r="CB9" s="211" t="s">
        <v>201</v>
      </c>
      <c r="CC9" s="208" t="s">
        <v>200</v>
      </c>
      <c r="CD9" s="211" t="s">
        <v>201</v>
      </c>
      <c r="CE9" s="208" t="s">
        <v>200</v>
      </c>
      <c r="CF9" s="211" t="s">
        <v>201</v>
      </c>
      <c r="CG9" s="208" t="s">
        <v>200</v>
      </c>
      <c r="CH9" s="211" t="s">
        <v>201</v>
      </c>
      <c r="CI9" s="616"/>
      <c r="CJ9" s="609"/>
      <c r="CK9" s="226" t="s">
        <v>207</v>
      </c>
      <c r="CL9" s="226" t="s">
        <v>208</v>
      </c>
      <c r="CM9" s="622"/>
      <c r="CN9" s="608"/>
      <c r="CO9" s="608"/>
      <c r="CP9" s="454"/>
      <c r="CQ9" s="91" t="s">
        <v>156</v>
      </c>
      <c r="CR9" s="91" t="s">
        <v>157</v>
      </c>
      <c r="CS9" s="91" t="s">
        <v>158</v>
      </c>
    </row>
    <row r="10" spans="1:97" ht="19.5">
      <c r="A10" s="617" t="s">
        <v>213</v>
      </c>
      <c r="B10" s="618"/>
      <c r="C10" s="618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  <c r="AC10" s="618"/>
      <c r="AD10" s="618"/>
      <c r="AE10" s="618"/>
      <c r="AF10" s="618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  <c r="BT10" s="618"/>
      <c r="BU10" s="618"/>
      <c r="BV10" s="618"/>
      <c r="BW10" s="618"/>
      <c r="BX10" s="618"/>
      <c r="BY10" s="618"/>
      <c r="BZ10" s="618"/>
      <c r="CA10" s="618"/>
      <c r="CB10" s="618"/>
      <c r="CC10" s="618"/>
      <c r="CD10" s="618"/>
      <c r="CE10" s="618"/>
      <c r="CF10" s="618"/>
      <c r="CG10" s="618"/>
      <c r="CH10" s="618"/>
      <c r="CI10" s="208"/>
      <c r="CJ10" s="294"/>
      <c r="CK10" s="226"/>
      <c r="CL10" s="226"/>
      <c r="CM10" s="227"/>
      <c r="CN10" s="228"/>
      <c r="CO10" s="228"/>
      <c r="CP10" s="91"/>
      <c r="CQ10" s="91"/>
      <c r="CR10" s="91"/>
      <c r="CS10" s="91"/>
    </row>
    <row r="11" spans="1:97" ht="78.75">
      <c r="A11" s="625" t="s">
        <v>93</v>
      </c>
      <c r="B11" s="297" t="s">
        <v>7</v>
      </c>
      <c r="C11" s="298">
        <v>2</v>
      </c>
      <c r="D11" s="299" t="s">
        <v>203</v>
      </c>
      <c r="E11" s="298">
        <v>2</v>
      </c>
      <c r="F11" s="299" t="s">
        <v>203</v>
      </c>
      <c r="G11" s="298">
        <v>2</v>
      </c>
      <c r="H11" s="299" t="s">
        <v>203</v>
      </c>
      <c r="I11" s="298">
        <v>2</v>
      </c>
      <c r="J11" s="299" t="s">
        <v>203</v>
      </c>
      <c r="K11" s="298">
        <v>2</v>
      </c>
      <c r="L11" s="299" t="s">
        <v>203</v>
      </c>
      <c r="M11" s="298">
        <v>2</v>
      </c>
      <c r="N11" s="299" t="s">
        <v>203</v>
      </c>
      <c r="O11" s="298">
        <v>2</v>
      </c>
      <c r="P11" s="299" t="s">
        <v>203</v>
      </c>
      <c r="Q11" s="298">
        <v>2</v>
      </c>
      <c r="R11" s="299" t="s">
        <v>203</v>
      </c>
      <c r="S11" s="298">
        <v>2</v>
      </c>
      <c r="T11" s="299" t="s">
        <v>203</v>
      </c>
      <c r="U11" s="298">
        <v>2</v>
      </c>
      <c r="V11" s="299" t="s">
        <v>203</v>
      </c>
      <c r="W11" s="298">
        <v>2</v>
      </c>
      <c r="X11" s="299" t="s">
        <v>203</v>
      </c>
      <c r="Y11" s="298">
        <v>2</v>
      </c>
      <c r="Z11" s="299" t="s">
        <v>203</v>
      </c>
      <c r="AA11" s="298">
        <v>2</v>
      </c>
      <c r="AB11" s="299" t="s">
        <v>203</v>
      </c>
      <c r="AC11" s="298">
        <v>2</v>
      </c>
      <c r="AD11" s="299" t="s">
        <v>203</v>
      </c>
      <c r="AE11" s="298">
        <v>2</v>
      </c>
      <c r="AF11" s="299" t="s">
        <v>203</v>
      </c>
      <c r="AG11" s="298">
        <v>2</v>
      </c>
      <c r="AH11" s="299" t="s">
        <v>203</v>
      </c>
      <c r="AI11" s="298">
        <v>2</v>
      </c>
      <c r="AJ11" s="299" t="s">
        <v>203</v>
      </c>
      <c r="AK11" s="298">
        <v>2</v>
      </c>
      <c r="AL11" s="299" t="s">
        <v>203</v>
      </c>
      <c r="AM11" s="298">
        <v>2</v>
      </c>
      <c r="AN11" s="299" t="s">
        <v>203</v>
      </c>
      <c r="AO11" s="298">
        <v>2</v>
      </c>
      <c r="AP11" s="299" t="s">
        <v>203</v>
      </c>
      <c r="AQ11" s="298">
        <v>2</v>
      </c>
      <c r="AR11" s="299" t="s">
        <v>203</v>
      </c>
      <c r="AS11" s="298">
        <v>2</v>
      </c>
      <c r="AT11" s="299" t="s">
        <v>203</v>
      </c>
      <c r="AU11" s="298">
        <v>2</v>
      </c>
      <c r="AV11" s="299" t="s">
        <v>203</v>
      </c>
      <c r="AW11" s="298">
        <v>2</v>
      </c>
      <c r="AX11" s="299" t="s">
        <v>203</v>
      </c>
      <c r="AY11" s="298">
        <v>2</v>
      </c>
      <c r="AZ11" s="299" t="s">
        <v>203</v>
      </c>
      <c r="BA11" s="298">
        <v>2</v>
      </c>
      <c r="BB11" s="299" t="s">
        <v>203</v>
      </c>
      <c r="BC11" s="298">
        <v>2</v>
      </c>
      <c r="BD11" s="299" t="s">
        <v>203</v>
      </c>
      <c r="BE11" s="298">
        <v>2</v>
      </c>
      <c r="BF11" s="299" t="s">
        <v>203</v>
      </c>
      <c r="BG11" s="298">
        <v>2</v>
      </c>
      <c r="BH11" s="299" t="s">
        <v>203</v>
      </c>
      <c r="BI11" s="298">
        <v>2</v>
      </c>
      <c r="BJ11" s="299" t="s">
        <v>203</v>
      </c>
      <c r="BK11" s="298">
        <v>2</v>
      </c>
      <c r="BL11" s="299" t="s">
        <v>203</v>
      </c>
      <c r="BM11" s="298">
        <v>2</v>
      </c>
      <c r="BN11" s="299" t="s">
        <v>203</v>
      </c>
      <c r="BO11" s="298">
        <v>2</v>
      </c>
      <c r="BP11" s="299" t="s">
        <v>203</v>
      </c>
      <c r="BQ11" s="298">
        <v>2</v>
      </c>
      <c r="BR11" s="299" t="s">
        <v>203</v>
      </c>
      <c r="BS11" s="298">
        <v>2</v>
      </c>
      <c r="BT11" s="299" t="s">
        <v>203</v>
      </c>
      <c r="BU11" s="298">
        <v>2</v>
      </c>
      <c r="BV11" s="299" t="s">
        <v>203</v>
      </c>
      <c r="BW11" s="298">
        <v>2</v>
      </c>
      <c r="BX11" s="299" t="s">
        <v>203</v>
      </c>
      <c r="BY11" s="298">
        <v>2</v>
      </c>
      <c r="BZ11" s="299" t="s">
        <v>203</v>
      </c>
      <c r="CA11" s="298">
        <v>2</v>
      </c>
      <c r="CB11" s="299" t="s">
        <v>203</v>
      </c>
      <c r="CC11" s="298">
        <v>2</v>
      </c>
      <c r="CD11" s="299" t="s">
        <v>203</v>
      </c>
      <c r="CE11" s="298">
        <v>2</v>
      </c>
      <c r="CF11" s="299" t="s">
        <v>203</v>
      </c>
      <c r="CG11" s="298">
        <v>2</v>
      </c>
      <c r="CH11" s="299" t="s">
        <v>203</v>
      </c>
      <c r="CI11" s="298">
        <v>2</v>
      </c>
      <c r="CJ11" s="300">
        <f>C11*CI11</f>
        <v>4</v>
      </c>
      <c r="CK11" s="106" t="s">
        <v>205</v>
      </c>
      <c r="CL11" s="106" t="s">
        <v>212</v>
      </c>
      <c r="CM11" s="286" t="s">
        <v>528</v>
      </c>
      <c r="CN11" s="103" t="s">
        <v>210</v>
      </c>
      <c r="CO11" s="104" t="s">
        <v>531</v>
      </c>
      <c r="CP11" s="108" t="s">
        <v>556</v>
      </c>
      <c r="CQ11" s="108" t="s">
        <v>35</v>
      </c>
      <c r="CR11" s="112"/>
      <c r="CS11" s="113"/>
    </row>
    <row r="12" spans="1:97" ht="45">
      <c r="A12" s="625"/>
      <c r="B12" s="297" t="s">
        <v>8</v>
      </c>
      <c r="C12" s="298">
        <v>3</v>
      </c>
      <c r="D12" s="298"/>
      <c r="E12" s="298">
        <v>3</v>
      </c>
      <c r="F12" s="298"/>
      <c r="G12" s="298">
        <v>3</v>
      </c>
      <c r="H12" s="298"/>
      <c r="I12" s="298">
        <v>3</v>
      </c>
      <c r="J12" s="298"/>
      <c r="K12" s="298">
        <v>3</v>
      </c>
      <c r="L12" s="298"/>
      <c r="M12" s="298">
        <v>3</v>
      </c>
      <c r="N12" s="298"/>
      <c r="O12" s="298">
        <v>3</v>
      </c>
      <c r="P12" s="298"/>
      <c r="Q12" s="298">
        <v>3</v>
      </c>
      <c r="R12" s="298"/>
      <c r="S12" s="298">
        <v>3</v>
      </c>
      <c r="T12" s="298"/>
      <c r="U12" s="298">
        <v>3</v>
      </c>
      <c r="V12" s="298"/>
      <c r="W12" s="298">
        <v>3</v>
      </c>
      <c r="X12" s="298"/>
      <c r="Y12" s="298">
        <v>3</v>
      </c>
      <c r="Z12" s="298"/>
      <c r="AA12" s="298">
        <v>3</v>
      </c>
      <c r="AB12" s="298"/>
      <c r="AC12" s="298">
        <v>3</v>
      </c>
      <c r="AD12" s="298"/>
      <c r="AE12" s="298">
        <v>3</v>
      </c>
      <c r="AF12" s="298"/>
      <c r="AG12" s="298">
        <v>3</v>
      </c>
      <c r="AH12" s="298"/>
      <c r="AI12" s="298">
        <v>3</v>
      </c>
      <c r="AJ12" s="298"/>
      <c r="AK12" s="298">
        <v>3</v>
      </c>
      <c r="AL12" s="298"/>
      <c r="AM12" s="298">
        <v>3</v>
      </c>
      <c r="AN12" s="298"/>
      <c r="AO12" s="298">
        <v>3</v>
      </c>
      <c r="AP12" s="298"/>
      <c r="AQ12" s="298">
        <v>3</v>
      </c>
      <c r="AR12" s="298"/>
      <c r="AS12" s="298">
        <v>3</v>
      </c>
      <c r="AT12" s="298"/>
      <c r="AU12" s="298">
        <v>3</v>
      </c>
      <c r="AV12" s="298"/>
      <c r="AW12" s="298">
        <v>3</v>
      </c>
      <c r="AX12" s="298"/>
      <c r="AY12" s="298">
        <v>3</v>
      </c>
      <c r="AZ12" s="298"/>
      <c r="BA12" s="298">
        <v>3</v>
      </c>
      <c r="BB12" s="298"/>
      <c r="BC12" s="298">
        <v>3</v>
      </c>
      <c r="BD12" s="298"/>
      <c r="BE12" s="298">
        <v>3</v>
      </c>
      <c r="BF12" s="298"/>
      <c r="BG12" s="298">
        <v>3</v>
      </c>
      <c r="BH12" s="298"/>
      <c r="BI12" s="298">
        <v>3</v>
      </c>
      <c r="BJ12" s="298"/>
      <c r="BK12" s="298">
        <v>3</v>
      </c>
      <c r="BL12" s="298"/>
      <c r="BM12" s="298">
        <v>3</v>
      </c>
      <c r="BN12" s="298"/>
      <c r="BO12" s="298">
        <v>3</v>
      </c>
      <c r="BP12" s="298"/>
      <c r="BQ12" s="298">
        <v>3</v>
      </c>
      <c r="BR12" s="298"/>
      <c r="BS12" s="298">
        <v>3</v>
      </c>
      <c r="BT12" s="298"/>
      <c r="BU12" s="298">
        <v>3</v>
      </c>
      <c r="BV12" s="298"/>
      <c r="BW12" s="298">
        <v>3</v>
      </c>
      <c r="BX12" s="298"/>
      <c r="BY12" s="298">
        <v>3</v>
      </c>
      <c r="BZ12" s="298"/>
      <c r="CA12" s="298">
        <v>3</v>
      </c>
      <c r="CB12" s="298"/>
      <c r="CC12" s="298">
        <v>3</v>
      </c>
      <c r="CD12" s="298"/>
      <c r="CE12" s="298">
        <v>3</v>
      </c>
      <c r="CF12" s="298"/>
      <c r="CG12" s="298">
        <v>3</v>
      </c>
      <c r="CH12" s="298"/>
      <c r="CI12" s="298">
        <v>2</v>
      </c>
      <c r="CJ12" s="300">
        <f t="shared" ref="CJ12:CJ37" si="0">C12*CI12</f>
        <v>6</v>
      </c>
      <c r="CK12" s="106" t="s">
        <v>105</v>
      </c>
      <c r="CL12" s="106" t="s">
        <v>122</v>
      </c>
      <c r="CM12" s="286" t="s">
        <v>529</v>
      </c>
      <c r="CN12" s="103" t="s">
        <v>39</v>
      </c>
      <c r="CO12" s="104" t="s">
        <v>531</v>
      </c>
      <c r="CP12" s="321" t="s">
        <v>557</v>
      </c>
      <c r="CQ12" s="322" t="s">
        <v>35</v>
      </c>
      <c r="CR12" s="112"/>
      <c r="CS12" s="113"/>
    </row>
    <row r="13" spans="1:97" ht="18.75">
      <c r="A13" s="625" t="s">
        <v>187</v>
      </c>
      <c r="B13" s="301" t="s">
        <v>150</v>
      </c>
      <c r="C13" s="302"/>
      <c r="D13" s="299" t="s">
        <v>203</v>
      </c>
      <c r="E13" s="302"/>
      <c r="F13" s="299" t="s">
        <v>203</v>
      </c>
      <c r="G13" s="302"/>
      <c r="H13" s="299" t="s">
        <v>203</v>
      </c>
      <c r="I13" s="302"/>
      <c r="J13" s="299" t="s">
        <v>203</v>
      </c>
      <c r="K13" s="302"/>
      <c r="L13" s="299" t="s">
        <v>203</v>
      </c>
      <c r="M13" s="302"/>
      <c r="N13" s="299" t="s">
        <v>203</v>
      </c>
      <c r="O13" s="302"/>
      <c r="P13" s="299" t="s">
        <v>203</v>
      </c>
      <c r="Q13" s="302"/>
      <c r="R13" s="299" t="s">
        <v>203</v>
      </c>
      <c r="S13" s="302"/>
      <c r="T13" s="299" t="s">
        <v>203</v>
      </c>
      <c r="U13" s="302"/>
      <c r="V13" s="299" t="s">
        <v>203</v>
      </c>
      <c r="W13" s="302"/>
      <c r="X13" s="299" t="s">
        <v>203</v>
      </c>
      <c r="Y13" s="302"/>
      <c r="Z13" s="299" t="s">
        <v>203</v>
      </c>
      <c r="AA13" s="302"/>
      <c r="AB13" s="299" t="s">
        <v>203</v>
      </c>
      <c r="AC13" s="302"/>
      <c r="AD13" s="299" t="s">
        <v>203</v>
      </c>
      <c r="AE13" s="302"/>
      <c r="AF13" s="299" t="s">
        <v>203</v>
      </c>
      <c r="AG13" s="302"/>
      <c r="AH13" s="299" t="s">
        <v>203</v>
      </c>
      <c r="AI13" s="302"/>
      <c r="AJ13" s="299" t="s">
        <v>203</v>
      </c>
      <c r="AK13" s="302"/>
      <c r="AL13" s="299" t="s">
        <v>203</v>
      </c>
      <c r="AM13" s="302"/>
      <c r="AN13" s="299" t="s">
        <v>203</v>
      </c>
      <c r="AO13" s="302"/>
      <c r="AP13" s="299" t="s">
        <v>203</v>
      </c>
      <c r="AQ13" s="302"/>
      <c r="AR13" s="299" t="s">
        <v>203</v>
      </c>
      <c r="AS13" s="302"/>
      <c r="AT13" s="299" t="s">
        <v>203</v>
      </c>
      <c r="AU13" s="302"/>
      <c r="AV13" s="299" t="s">
        <v>203</v>
      </c>
      <c r="AW13" s="302"/>
      <c r="AX13" s="299" t="s">
        <v>203</v>
      </c>
      <c r="AY13" s="302"/>
      <c r="AZ13" s="299" t="s">
        <v>203</v>
      </c>
      <c r="BA13" s="302"/>
      <c r="BB13" s="299" t="s">
        <v>203</v>
      </c>
      <c r="BC13" s="302"/>
      <c r="BD13" s="299" t="s">
        <v>203</v>
      </c>
      <c r="BE13" s="302"/>
      <c r="BF13" s="299" t="s">
        <v>203</v>
      </c>
      <c r="BG13" s="302"/>
      <c r="BH13" s="299" t="s">
        <v>203</v>
      </c>
      <c r="BI13" s="302"/>
      <c r="BJ13" s="299" t="s">
        <v>203</v>
      </c>
      <c r="BK13" s="302"/>
      <c r="BL13" s="299" t="s">
        <v>203</v>
      </c>
      <c r="BM13" s="302"/>
      <c r="BN13" s="299" t="s">
        <v>203</v>
      </c>
      <c r="BO13" s="302"/>
      <c r="BP13" s="299" t="s">
        <v>203</v>
      </c>
      <c r="BQ13" s="302"/>
      <c r="BR13" s="299" t="s">
        <v>203</v>
      </c>
      <c r="BS13" s="302"/>
      <c r="BT13" s="299" t="s">
        <v>203</v>
      </c>
      <c r="BU13" s="302"/>
      <c r="BV13" s="299" t="s">
        <v>203</v>
      </c>
      <c r="BW13" s="302"/>
      <c r="BX13" s="299" t="s">
        <v>203</v>
      </c>
      <c r="BY13" s="302"/>
      <c r="BZ13" s="299" t="s">
        <v>203</v>
      </c>
      <c r="CA13" s="302"/>
      <c r="CB13" s="299" t="s">
        <v>203</v>
      </c>
      <c r="CC13" s="302"/>
      <c r="CD13" s="299" t="s">
        <v>203</v>
      </c>
      <c r="CE13" s="302"/>
      <c r="CF13" s="299" t="s">
        <v>203</v>
      </c>
      <c r="CG13" s="302"/>
      <c r="CH13" s="299" t="s">
        <v>203</v>
      </c>
      <c r="CI13" s="302">
        <v>0</v>
      </c>
      <c r="CJ13" s="300">
        <f t="shared" si="0"/>
        <v>0</v>
      </c>
      <c r="CK13" s="106"/>
      <c r="CL13" s="106"/>
      <c r="CM13" s="103"/>
      <c r="CN13" s="103"/>
      <c r="CO13" s="104"/>
      <c r="CP13" s="112"/>
      <c r="CQ13" s="112"/>
      <c r="CR13" s="112"/>
      <c r="CS13" s="113"/>
    </row>
    <row r="14" spans="1:97" ht="18.75">
      <c r="A14" s="625"/>
      <c r="B14" s="301" t="s">
        <v>149</v>
      </c>
      <c r="C14" s="302"/>
      <c r="D14" s="299" t="s">
        <v>203</v>
      </c>
      <c r="E14" s="302"/>
      <c r="F14" s="299" t="s">
        <v>203</v>
      </c>
      <c r="G14" s="302"/>
      <c r="H14" s="299" t="s">
        <v>203</v>
      </c>
      <c r="I14" s="302"/>
      <c r="J14" s="299" t="s">
        <v>203</v>
      </c>
      <c r="K14" s="302"/>
      <c r="L14" s="299" t="s">
        <v>203</v>
      </c>
      <c r="M14" s="302"/>
      <c r="N14" s="299" t="s">
        <v>203</v>
      </c>
      <c r="O14" s="302"/>
      <c r="P14" s="299" t="s">
        <v>203</v>
      </c>
      <c r="Q14" s="302"/>
      <c r="R14" s="299" t="s">
        <v>203</v>
      </c>
      <c r="S14" s="302"/>
      <c r="T14" s="299" t="s">
        <v>203</v>
      </c>
      <c r="U14" s="302"/>
      <c r="V14" s="299" t="s">
        <v>203</v>
      </c>
      <c r="W14" s="302"/>
      <c r="X14" s="299" t="s">
        <v>203</v>
      </c>
      <c r="Y14" s="302"/>
      <c r="Z14" s="299" t="s">
        <v>203</v>
      </c>
      <c r="AA14" s="302"/>
      <c r="AB14" s="299" t="s">
        <v>203</v>
      </c>
      <c r="AC14" s="302"/>
      <c r="AD14" s="299" t="s">
        <v>203</v>
      </c>
      <c r="AE14" s="302"/>
      <c r="AF14" s="299" t="s">
        <v>203</v>
      </c>
      <c r="AG14" s="302"/>
      <c r="AH14" s="299" t="s">
        <v>203</v>
      </c>
      <c r="AI14" s="302"/>
      <c r="AJ14" s="299" t="s">
        <v>203</v>
      </c>
      <c r="AK14" s="302"/>
      <c r="AL14" s="299" t="s">
        <v>203</v>
      </c>
      <c r="AM14" s="302"/>
      <c r="AN14" s="299" t="s">
        <v>203</v>
      </c>
      <c r="AO14" s="302"/>
      <c r="AP14" s="299" t="s">
        <v>203</v>
      </c>
      <c r="AQ14" s="302"/>
      <c r="AR14" s="299" t="s">
        <v>203</v>
      </c>
      <c r="AS14" s="302"/>
      <c r="AT14" s="299" t="s">
        <v>203</v>
      </c>
      <c r="AU14" s="302"/>
      <c r="AV14" s="299" t="s">
        <v>203</v>
      </c>
      <c r="AW14" s="302"/>
      <c r="AX14" s="299" t="s">
        <v>203</v>
      </c>
      <c r="AY14" s="302"/>
      <c r="AZ14" s="299" t="s">
        <v>203</v>
      </c>
      <c r="BA14" s="302"/>
      <c r="BB14" s="299" t="s">
        <v>203</v>
      </c>
      <c r="BC14" s="302"/>
      <c r="BD14" s="299" t="s">
        <v>203</v>
      </c>
      <c r="BE14" s="302"/>
      <c r="BF14" s="299" t="s">
        <v>203</v>
      </c>
      <c r="BG14" s="302"/>
      <c r="BH14" s="299" t="s">
        <v>203</v>
      </c>
      <c r="BI14" s="302"/>
      <c r="BJ14" s="299" t="s">
        <v>203</v>
      </c>
      <c r="BK14" s="302"/>
      <c r="BL14" s="299" t="s">
        <v>203</v>
      </c>
      <c r="BM14" s="302"/>
      <c r="BN14" s="299" t="s">
        <v>203</v>
      </c>
      <c r="BO14" s="302"/>
      <c r="BP14" s="299" t="s">
        <v>203</v>
      </c>
      <c r="BQ14" s="302"/>
      <c r="BR14" s="299" t="s">
        <v>203</v>
      </c>
      <c r="BS14" s="302"/>
      <c r="BT14" s="299" t="s">
        <v>203</v>
      </c>
      <c r="BU14" s="302"/>
      <c r="BV14" s="299" t="s">
        <v>203</v>
      </c>
      <c r="BW14" s="302"/>
      <c r="BX14" s="299" t="s">
        <v>203</v>
      </c>
      <c r="BY14" s="302"/>
      <c r="BZ14" s="299" t="s">
        <v>203</v>
      </c>
      <c r="CA14" s="302"/>
      <c r="CB14" s="299" t="s">
        <v>203</v>
      </c>
      <c r="CC14" s="302"/>
      <c r="CD14" s="299" t="s">
        <v>203</v>
      </c>
      <c r="CE14" s="302"/>
      <c r="CF14" s="299" t="s">
        <v>203</v>
      </c>
      <c r="CG14" s="302"/>
      <c r="CH14" s="299" t="s">
        <v>203</v>
      </c>
      <c r="CI14" s="302">
        <v>0</v>
      </c>
      <c r="CJ14" s="300">
        <f t="shared" si="0"/>
        <v>0</v>
      </c>
      <c r="CK14" s="106"/>
      <c r="CL14" s="106"/>
      <c r="CM14" s="103"/>
      <c r="CN14" s="103"/>
      <c r="CO14" s="104"/>
      <c r="CP14" s="112"/>
      <c r="CQ14" s="112"/>
      <c r="CR14" s="112"/>
      <c r="CS14" s="113"/>
    </row>
    <row r="15" spans="1:97" ht="60">
      <c r="A15" s="625" t="s">
        <v>188</v>
      </c>
      <c r="B15" s="303" t="s">
        <v>176</v>
      </c>
      <c r="C15" s="298">
        <v>3</v>
      </c>
      <c r="D15" s="298"/>
      <c r="E15" s="298">
        <v>3</v>
      </c>
      <c r="F15" s="298"/>
      <c r="G15" s="298">
        <v>3</v>
      </c>
      <c r="H15" s="298"/>
      <c r="I15" s="298">
        <v>3</v>
      </c>
      <c r="J15" s="298"/>
      <c r="K15" s="298">
        <v>3</v>
      </c>
      <c r="L15" s="298"/>
      <c r="M15" s="298">
        <v>3</v>
      </c>
      <c r="N15" s="298"/>
      <c r="O15" s="298">
        <v>3</v>
      </c>
      <c r="P15" s="298"/>
      <c r="Q15" s="298">
        <v>3</v>
      </c>
      <c r="R15" s="298"/>
      <c r="S15" s="298">
        <v>3</v>
      </c>
      <c r="T15" s="298"/>
      <c r="U15" s="298">
        <v>3</v>
      </c>
      <c r="V15" s="298"/>
      <c r="W15" s="298">
        <v>3</v>
      </c>
      <c r="X15" s="298"/>
      <c r="Y15" s="298">
        <v>3</v>
      </c>
      <c r="Z15" s="298"/>
      <c r="AA15" s="298">
        <v>3</v>
      </c>
      <c r="AB15" s="298"/>
      <c r="AC15" s="298">
        <v>3</v>
      </c>
      <c r="AD15" s="298"/>
      <c r="AE15" s="298">
        <v>3</v>
      </c>
      <c r="AF15" s="298"/>
      <c r="AG15" s="298">
        <v>3</v>
      </c>
      <c r="AH15" s="298"/>
      <c r="AI15" s="298">
        <v>3</v>
      </c>
      <c r="AJ15" s="298"/>
      <c r="AK15" s="298">
        <v>3</v>
      </c>
      <c r="AL15" s="298"/>
      <c r="AM15" s="298">
        <v>3</v>
      </c>
      <c r="AN15" s="298"/>
      <c r="AO15" s="298">
        <v>3</v>
      </c>
      <c r="AP15" s="298"/>
      <c r="AQ15" s="298">
        <v>3</v>
      </c>
      <c r="AR15" s="298"/>
      <c r="AS15" s="298">
        <v>3</v>
      </c>
      <c r="AT15" s="298"/>
      <c r="AU15" s="298">
        <v>3</v>
      </c>
      <c r="AV15" s="298"/>
      <c r="AW15" s="298">
        <v>3</v>
      </c>
      <c r="AX15" s="298"/>
      <c r="AY15" s="298">
        <v>3</v>
      </c>
      <c r="AZ15" s="298"/>
      <c r="BA15" s="298">
        <v>3</v>
      </c>
      <c r="BB15" s="298"/>
      <c r="BC15" s="298">
        <v>3</v>
      </c>
      <c r="BD15" s="298"/>
      <c r="BE15" s="298">
        <v>3</v>
      </c>
      <c r="BF15" s="298"/>
      <c r="BG15" s="298">
        <v>3</v>
      </c>
      <c r="BH15" s="298"/>
      <c r="BI15" s="298">
        <v>3</v>
      </c>
      <c r="BJ15" s="298"/>
      <c r="BK15" s="298">
        <v>3</v>
      </c>
      <c r="BL15" s="298"/>
      <c r="BM15" s="298">
        <v>3</v>
      </c>
      <c r="BN15" s="298"/>
      <c r="BO15" s="298">
        <v>3</v>
      </c>
      <c r="BP15" s="298"/>
      <c r="BQ15" s="298">
        <v>3</v>
      </c>
      <c r="BR15" s="298"/>
      <c r="BS15" s="298">
        <v>3</v>
      </c>
      <c r="BT15" s="298"/>
      <c r="BU15" s="298">
        <v>3</v>
      </c>
      <c r="BV15" s="298"/>
      <c r="BW15" s="298">
        <v>3</v>
      </c>
      <c r="BX15" s="298"/>
      <c r="BY15" s="298">
        <v>3</v>
      </c>
      <c r="BZ15" s="298"/>
      <c r="CA15" s="298">
        <v>3</v>
      </c>
      <c r="CB15" s="298"/>
      <c r="CC15" s="298">
        <v>3</v>
      </c>
      <c r="CD15" s="298"/>
      <c r="CE15" s="298">
        <v>3</v>
      </c>
      <c r="CF15" s="298"/>
      <c r="CG15" s="298">
        <v>3</v>
      </c>
      <c r="CH15" s="298"/>
      <c r="CI15" s="298">
        <v>2</v>
      </c>
      <c r="CJ15" s="300">
        <f t="shared" si="0"/>
        <v>6</v>
      </c>
      <c r="CK15" s="106" t="s">
        <v>206</v>
      </c>
      <c r="CL15" s="106" t="s">
        <v>211</v>
      </c>
      <c r="CM15" s="251" t="s">
        <v>530</v>
      </c>
      <c r="CN15" s="103" t="s">
        <v>209</v>
      </c>
      <c r="CO15" s="104" t="s">
        <v>531</v>
      </c>
      <c r="CP15" s="112"/>
      <c r="CQ15" s="112"/>
      <c r="CR15" s="112"/>
      <c r="CS15" s="113"/>
    </row>
    <row r="16" spans="1:97" ht="56.25">
      <c r="A16" s="625"/>
      <c r="B16" s="303" t="s">
        <v>204</v>
      </c>
      <c r="C16" s="298"/>
      <c r="D16" s="299" t="s">
        <v>203</v>
      </c>
      <c r="E16" s="298"/>
      <c r="F16" s="299" t="s">
        <v>203</v>
      </c>
      <c r="G16" s="298"/>
      <c r="H16" s="299" t="s">
        <v>203</v>
      </c>
      <c r="I16" s="298"/>
      <c r="J16" s="299" t="s">
        <v>203</v>
      </c>
      <c r="K16" s="298"/>
      <c r="L16" s="299" t="s">
        <v>203</v>
      </c>
      <c r="M16" s="298"/>
      <c r="N16" s="299" t="s">
        <v>203</v>
      </c>
      <c r="O16" s="298"/>
      <c r="P16" s="299" t="s">
        <v>203</v>
      </c>
      <c r="Q16" s="298"/>
      <c r="R16" s="299" t="s">
        <v>203</v>
      </c>
      <c r="S16" s="298"/>
      <c r="T16" s="299" t="s">
        <v>203</v>
      </c>
      <c r="U16" s="298"/>
      <c r="V16" s="299" t="s">
        <v>203</v>
      </c>
      <c r="W16" s="298"/>
      <c r="X16" s="299" t="s">
        <v>203</v>
      </c>
      <c r="Y16" s="298"/>
      <c r="Z16" s="299" t="s">
        <v>203</v>
      </c>
      <c r="AA16" s="298"/>
      <c r="AB16" s="299" t="s">
        <v>203</v>
      </c>
      <c r="AC16" s="298"/>
      <c r="AD16" s="299" t="s">
        <v>203</v>
      </c>
      <c r="AE16" s="298"/>
      <c r="AF16" s="299" t="s">
        <v>203</v>
      </c>
      <c r="AG16" s="298"/>
      <c r="AH16" s="299" t="s">
        <v>203</v>
      </c>
      <c r="AI16" s="298"/>
      <c r="AJ16" s="299" t="s">
        <v>203</v>
      </c>
      <c r="AK16" s="298"/>
      <c r="AL16" s="299" t="s">
        <v>203</v>
      </c>
      <c r="AM16" s="298"/>
      <c r="AN16" s="299" t="s">
        <v>203</v>
      </c>
      <c r="AO16" s="298"/>
      <c r="AP16" s="299" t="s">
        <v>203</v>
      </c>
      <c r="AQ16" s="298"/>
      <c r="AR16" s="299" t="s">
        <v>203</v>
      </c>
      <c r="AS16" s="298"/>
      <c r="AT16" s="299" t="s">
        <v>203</v>
      </c>
      <c r="AU16" s="298"/>
      <c r="AV16" s="299" t="s">
        <v>203</v>
      </c>
      <c r="AW16" s="298"/>
      <c r="AX16" s="299" t="s">
        <v>203</v>
      </c>
      <c r="AY16" s="298"/>
      <c r="AZ16" s="299" t="s">
        <v>203</v>
      </c>
      <c r="BA16" s="298"/>
      <c r="BB16" s="299" t="s">
        <v>203</v>
      </c>
      <c r="BC16" s="298"/>
      <c r="BD16" s="299" t="s">
        <v>203</v>
      </c>
      <c r="BE16" s="298"/>
      <c r="BF16" s="299" t="s">
        <v>203</v>
      </c>
      <c r="BG16" s="298"/>
      <c r="BH16" s="299" t="s">
        <v>203</v>
      </c>
      <c r="BI16" s="298"/>
      <c r="BJ16" s="299" t="s">
        <v>203</v>
      </c>
      <c r="BK16" s="298"/>
      <c r="BL16" s="299" t="s">
        <v>203</v>
      </c>
      <c r="BM16" s="298"/>
      <c r="BN16" s="299" t="s">
        <v>203</v>
      </c>
      <c r="BO16" s="298"/>
      <c r="BP16" s="299" t="s">
        <v>203</v>
      </c>
      <c r="BQ16" s="298"/>
      <c r="BR16" s="299" t="s">
        <v>203</v>
      </c>
      <c r="BS16" s="298"/>
      <c r="BT16" s="299" t="s">
        <v>203</v>
      </c>
      <c r="BU16" s="298"/>
      <c r="BV16" s="299" t="s">
        <v>203</v>
      </c>
      <c r="BW16" s="298"/>
      <c r="BX16" s="299" t="s">
        <v>203</v>
      </c>
      <c r="BY16" s="298"/>
      <c r="BZ16" s="299" t="s">
        <v>203</v>
      </c>
      <c r="CA16" s="298"/>
      <c r="CB16" s="299" t="s">
        <v>203</v>
      </c>
      <c r="CC16" s="298"/>
      <c r="CD16" s="299" t="s">
        <v>203</v>
      </c>
      <c r="CE16" s="298"/>
      <c r="CF16" s="299" t="s">
        <v>203</v>
      </c>
      <c r="CG16" s="298"/>
      <c r="CH16" s="299" t="s">
        <v>203</v>
      </c>
      <c r="CI16" s="298">
        <v>0</v>
      </c>
      <c r="CJ16" s="300">
        <f t="shared" si="0"/>
        <v>0</v>
      </c>
      <c r="CK16" s="106"/>
      <c r="CL16" s="106"/>
      <c r="CM16" s="103"/>
      <c r="CN16" s="103"/>
      <c r="CO16" s="104"/>
      <c r="CP16" s="112"/>
      <c r="CQ16" s="112"/>
      <c r="CR16" s="112"/>
      <c r="CS16" s="113"/>
    </row>
    <row r="17" spans="1:97" ht="110.25">
      <c r="A17" s="625" t="s">
        <v>9</v>
      </c>
      <c r="B17" s="297" t="s">
        <v>223</v>
      </c>
      <c r="C17" s="298">
        <v>2</v>
      </c>
      <c r="D17" s="298"/>
      <c r="E17" s="298"/>
      <c r="F17" s="298">
        <v>4</v>
      </c>
      <c r="G17" s="298">
        <v>2</v>
      </c>
      <c r="H17" s="298"/>
      <c r="I17" s="298"/>
      <c r="J17" s="298">
        <v>4</v>
      </c>
      <c r="K17" s="298">
        <v>2</v>
      </c>
      <c r="L17" s="298"/>
      <c r="M17" s="298">
        <v>2</v>
      </c>
      <c r="N17" s="298"/>
      <c r="O17" s="298"/>
      <c r="P17" s="298">
        <v>4</v>
      </c>
      <c r="Q17" s="298">
        <v>2</v>
      </c>
      <c r="R17" s="298"/>
      <c r="S17" s="298">
        <v>2</v>
      </c>
      <c r="T17" s="298"/>
      <c r="U17" s="298">
        <v>2</v>
      </c>
      <c r="V17" s="298"/>
      <c r="W17" s="298"/>
      <c r="X17" s="298">
        <v>4</v>
      </c>
      <c r="Y17" s="298"/>
      <c r="Z17" s="298">
        <v>4</v>
      </c>
      <c r="AA17" s="298"/>
      <c r="AB17" s="298">
        <v>4</v>
      </c>
      <c r="AC17" s="298">
        <v>2</v>
      </c>
      <c r="AD17" s="298"/>
      <c r="AE17" s="298">
        <v>2</v>
      </c>
      <c r="AF17" s="298"/>
      <c r="AG17" s="298"/>
      <c r="AH17" s="298">
        <v>4</v>
      </c>
      <c r="AI17" s="298"/>
      <c r="AJ17" s="298">
        <v>4</v>
      </c>
      <c r="AK17" s="298"/>
      <c r="AL17" s="298">
        <v>4</v>
      </c>
      <c r="AM17" s="298">
        <v>2</v>
      </c>
      <c r="AN17" s="298"/>
      <c r="AO17" s="298"/>
      <c r="AP17" s="298">
        <v>4</v>
      </c>
      <c r="AQ17" s="298"/>
      <c r="AR17" s="298">
        <v>4</v>
      </c>
      <c r="AS17" s="298">
        <v>2</v>
      </c>
      <c r="AT17" s="298"/>
      <c r="AU17" s="298"/>
      <c r="AV17" s="298">
        <v>4</v>
      </c>
      <c r="AW17" s="298">
        <v>2</v>
      </c>
      <c r="AX17" s="298"/>
      <c r="AY17" s="298"/>
      <c r="AZ17" s="298">
        <v>4</v>
      </c>
      <c r="BA17" s="298"/>
      <c r="BB17" s="298">
        <v>4</v>
      </c>
      <c r="BC17" s="298"/>
      <c r="BD17" s="298">
        <v>4</v>
      </c>
      <c r="BE17" s="298"/>
      <c r="BF17" s="298">
        <v>4</v>
      </c>
      <c r="BG17" s="298">
        <v>2</v>
      </c>
      <c r="BH17" s="298"/>
      <c r="BI17" s="298"/>
      <c r="BJ17" s="298">
        <v>4</v>
      </c>
      <c r="BK17" s="298">
        <v>2</v>
      </c>
      <c r="BL17" s="298"/>
      <c r="BM17" s="298"/>
      <c r="BN17" s="298">
        <v>4</v>
      </c>
      <c r="BO17" s="298"/>
      <c r="BP17" s="298">
        <v>4</v>
      </c>
      <c r="BQ17" s="298"/>
      <c r="BR17" s="298">
        <v>4</v>
      </c>
      <c r="BS17" s="298"/>
      <c r="BT17" s="298">
        <v>4</v>
      </c>
      <c r="BU17" s="298"/>
      <c r="BV17" s="298">
        <v>4</v>
      </c>
      <c r="BW17" s="298">
        <v>2</v>
      </c>
      <c r="BX17" s="298"/>
      <c r="BY17" s="298">
        <v>2</v>
      </c>
      <c r="BZ17" s="298"/>
      <c r="CA17" s="298"/>
      <c r="CB17" s="298">
        <v>4</v>
      </c>
      <c r="CC17" s="298">
        <v>2</v>
      </c>
      <c r="CD17" s="298"/>
      <c r="CE17" s="298">
        <v>2</v>
      </c>
      <c r="CF17" s="298"/>
      <c r="CG17" s="298">
        <v>2</v>
      </c>
      <c r="CH17" s="298"/>
      <c r="CI17" s="298">
        <v>3</v>
      </c>
      <c r="CJ17" s="300">
        <f t="shared" si="0"/>
        <v>6</v>
      </c>
      <c r="CK17" s="106" t="s">
        <v>488</v>
      </c>
      <c r="CL17" s="106" t="s">
        <v>489</v>
      </c>
      <c r="CM17" s="238" t="s">
        <v>560</v>
      </c>
      <c r="CN17" s="103" t="s">
        <v>209</v>
      </c>
      <c r="CO17" s="104" t="s">
        <v>531</v>
      </c>
      <c r="CP17" s="320" t="s">
        <v>558</v>
      </c>
      <c r="CQ17" s="320" t="s">
        <v>35</v>
      </c>
      <c r="CR17" s="112"/>
      <c r="CS17" s="113"/>
    </row>
    <row r="18" spans="1:97" ht="120.75" thickBot="1">
      <c r="A18" s="625"/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300"/>
      <c r="CK18" s="106"/>
      <c r="CL18" s="106"/>
      <c r="CM18" s="238" t="s">
        <v>560</v>
      </c>
      <c r="CN18" s="103"/>
      <c r="CO18" s="104"/>
      <c r="CP18" s="323" t="s">
        <v>559</v>
      </c>
      <c r="CQ18" s="151" t="s">
        <v>35</v>
      </c>
      <c r="CR18" s="112"/>
      <c r="CS18" s="113"/>
    </row>
    <row r="19" spans="1:97" ht="105.75" thickBot="1">
      <c r="A19" s="625"/>
      <c r="B19" s="297" t="s">
        <v>183</v>
      </c>
      <c r="C19" s="298">
        <v>2</v>
      </c>
      <c r="D19" s="298"/>
      <c r="E19" s="298"/>
      <c r="F19" s="298">
        <v>3</v>
      </c>
      <c r="G19" s="298">
        <v>2</v>
      </c>
      <c r="H19" s="298"/>
      <c r="I19" s="298"/>
      <c r="J19" s="298">
        <v>3</v>
      </c>
      <c r="K19" s="298">
        <v>2</v>
      </c>
      <c r="L19" s="298"/>
      <c r="M19" s="298">
        <v>2</v>
      </c>
      <c r="N19" s="298"/>
      <c r="O19" s="298"/>
      <c r="P19" s="298">
        <v>3</v>
      </c>
      <c r="Q19" s="298">
        <v>2</v>
      </c>
      <c r="R19" s="298"/>
      <c r="S19" s="298">
        <v>2</v>
      </c>
      <c r="T19" s="298"/>
      <c r="U19" s="298">
        <v>2</v>
      </c>
      <c r="V19" s="298"/>
      <c r="W19" s="298"/>
      <c r="X19" s="298">
        <v>3</v>
      </c>
      <c r="Y19" s="298"/>
      <c r="Z19" s="298">
        <v>3</v>
      </c>
      <c r="AA19" s="298"/>
      <c r="AB19" s="298">
        <v>3</v>
      </c>
      <c r="AC19" s="298">
        <v>2</v>
      </c>
      <c r="AD19" s="298"/>
      <c r="AE19" s="298">
        <v>2</v>
      </c>
      <c r="AF19" s="298"/>
      <c r="AG19" s="298"/>
      <c r="AH19" s="298">
        <v>3</v>
      </c>
      <c r="AI19" s="298"/>
      <c r="AJ19" s="298">
        <v>3</v>
      </c>
      <c r="AK19" s="298"/>
      <c r="AL19" s="298">
        <v>3</v>
      </c>
      <c r="AM19" s="298">
        <v>2</v>
      </c>
      <c r="AN19" s="298"/>
      <c r="AO19" s="298"/>
      <c r="AP19" s="298">
        <v>3</v>
      </c>
      <c r="AQ19" s="298"/>
      <c r="AR19" s="298">
        <v>3</v>
      </c>
      <c r="AS19" s="298">
        <v>2</v>
      </c>
      <c r="AT19" s="298"/>
      <c r="AU19" s="298"/>
      <c r="AV19" s="298">
        <v>3</v>
      </c>
      <c r="AW19" s="298">
        <v>2</v>
      </c>
      <c r="AX19" s="298"/>
      <c r="AY19" s="298"/>
      <c r="AZ19" s="298">
        <v>3</v>
      </c>
      <c r="BA19" s="298"/>
      <c r="BB19" s="298">
        <v>3</v>
      </c>
      <c r="BC19" s="298"/>
      <c r="BD19" s="298">
        <v>3</v>
      </c>
      <c r="BE19" s="298"/>
      <c r="BF19" s="298">
        <v>3</v>
      </c>
      <c r="BG19" s="298">
        <v>2</v>
      </c>
      <c r="BH19" s="298"/>
      <c r="BI19" s="298"/>
      <c r="BJ19" s="298">
        <v>3</v>
      </c>
      <c r="BK19" s="298">
        <v>2</v>
      </c>
      <c r="BL19" s="298"/>
      <c r="BM19" s="298"/>
      <c r="BN19" s="298">
        <v>3</v>
      </c>
      <c r="BO19" s="298"/>
      <c r="BP19" s="298">
        <v>3</v>
      </c>
      <c r="BQ19" s="298"/>
      <c r="BR19" s="298">
        <v>3</v>
      </c>
      <c r="BS19" s="298"/>
      <c r="BT19" s="298">
        <v>3</v>
      </c>
      <c r="BU19" s="298"/>
      <c r="BV19" s="298">
        <v>3</v>
      </c>
      <c r="BW19" s="298">
        <v>2</v>
      </c>
      <c r="BX19" s="298"/>
      <c r="BY19" s="298">
        <v>2</v>
      </c>
      <c r="BZ19" s="298"/>
      <c r="CA19" s="298"/>
      <c r="CB19" s="298">
        <v>3</v>
      </c>
      <c r="CC19" s="298">
        <v>2</v>
      </c>
      <c r="CD19" s="298"/>
      <c r="CE19" s="298">
        <v>2</v>
      </c>
      <c r="CF19" s="298"/>
      <c r="CG19" s="298">
        <v>2</v>
      </c>
      <c r="CH19" s="298"/>
      <c r="CI19" s="298">
        <v>3</v>
      </c>
      <c r="CJ19" s="300">
        <f t="shared" si="0"/>
        <v>6</v>
      </c>
      <c r="CK19" s="106" t="s">
        <v>490</v>
      </c>
      <c r="CL19" s="106" t="s">
        <v>491</v>
      </c>
      <c r="CM19" s="238" t="s">
        <v>562</v>
      </c>
      <c r="CN19" s="103" t="s">
        <v>209</v>
      </c>
      <c r="CO19" s="104" t="s">
        <v>531</v>
      </c>
      <c r="CP19" s="323" t="s">
        <v>561</v>
      </c>
      <c r="CQ19" s="157" t="s">
        <v>35</v>
      </c>
      <c r="CR19" s="112"/>
      <c r="CS19" s="113"/>
    </row>
    <row r="20" spans="1:97" ht="111" thickBot="1">
      <c r="A20" s="625"/>
      <c r="B20" s="297" t="s">
        <v>184</v>
      </c>
      <c r="C20" s="298">
        <v>1</v>
      </c>
      <c r="D20" s="298"/>
      <c r="E20" s="298"/>
      <c r="F20" s="298">
        <v>1</v>
      </c>
      <c r="G20" s="298">
        <v>1</v>
      </c>
      <c r="H20" s="298"/>
      <c r="I20" s="298"/>
      <c r="J20" s="298">
        <v>1</v>
      </c>
      <c r="K20" s="298">
        <v>1</v>
      </c>
      <c r="L20" s="298"/>
      <c r="M20" s="298">
        <v>1</v>
      </c>
      <c r="N20" s="298"/>
      <c r="O20" s="298"/>
      <c r="P20" s="298">
        <v>1</v>
      </c>
      <c r="Q20" s="298">
        <v>1</v>
      </c>
      <c r="R20" s="298"/>
      <c r="S20" s="298">
        <v>1</v>
      </c>
      <c r="T20" s="298"/>
      <c r="U20" s="298">
        <v>1</v>
      </c>
      <c r="V20" s="298"/>
      <c r="W20" s="298"/>
      <c r="X20" s="298">
        <v>1</v>
      </c>
      <c r="Y20" s="298"/>
      <c r="Z20" s="298">
        <v>1</v>
      </c>
      <c r="AA20" s="298"/>
      <c r="AB20" s="298">
        <v>1</v>
      </c>
      <c r="AC20" s="298">
        <v>1</v>
      </c>
      <c r="AD20" s="298"/>
      <c r="AE20" s="298">
        <v>1</v>
      </c>
      <c r="AF20" s="298"/>
      <c r="AG20" s="298"/>
      <c r="AH20" s="298">
        <v>1</v>
      </c>
      <c r="AI20" s="298"/>
      <c r="AJ20" s="298">
        <v>1</v>
      </c>
      <c r="AK20" s="298"/>
      <c r="AL20" s="298">
        <v>1</v>
      </c>
      <c r="AM20" s="298">
        <v>1</v>
      </c>
      <c r="AN20" s="298"/>
      <c r="AO20" s="298"/>
      <c r="AP20" s="298">
        <v>1</v>
      </c>
      <c r="AQ20" s="298"/>
      <c r="AR20" s="298">
        <v>1</v>
      </c>
      <c r="AS20" s="298">
        <v>1</v>
      </c>
      <c r="AT20" s="298"/>
      <c r="AU20" s="298"/>
      <c r="AV20" s="298">
        <v>1</v>
      </c>
      <c r="AW20" s="298">
        <v>1</v>
      </c>
      <c r="AX20" s="298"/>
      <c r="AY20" s="298"/>
      <c r="AZ20" s="298">
        <v>1</v>
      </c>
      <c r="BA20" s="298"/>
      <c r="BB20" s="298">
        <v>1</v>
      </c>
      <c r="BC20" s="298"/>
      <c r="BD20" s="298">
        <v>1</v>
      </c>
      <c r="BE20" s="298"/>
      <c r="BF20" s="298">
        <v>1</v>
      </c>
      <c r="BG20" s="298">
        <v>1</v>
      </c>
      <c r="BH20" s="298"/>
      <c r="BI20" s="298"/>
      <c r="BJ20" s="298">
        <v>1</v>
      </c>
      <c r="BK20" s="298">
        <v>1</v>
      </c>
      <c r="BL20" s="298"/>
      <c r="BM20" s="298"/>
      <c r="BN20" s="298">
        <v>1</v>
      </c>
      <c r="BO20" s="298"/>
      <c r="BP20" s="298">
        <v>1</v>
      </c>
      <c r="BQ20" s="298"/>
      <c r="BR20" s="298">
        <v>1</v>
      </c>
      <c r="BS20" s="298"/>
      <c r="BT20" s="298">
        <v>1</v>
      </c>
      <c r="BU20" s="298"/>
      <c r="BV20" s="298">
        <v>1</v>
      </c>
      <c r="BW20" s="298">
        <v>1</v>
      </c>
      <c r="BX20" s="298"/>
      <c r="BY20" s="298">
        <v>1</v>
      </c>
      <c r="BZ20" s="298"/>
      <c r="CA20" s="298"/>
      <c r="CB20" s="298">
        <v>1</v>
      </c>
      <c r="CC20" s="298">
        <v>1</v>
      </c>
      <c r="CD20" s="298"/>
      <c r="CE20" s="298">
        <v>1</v>
      </c>
      <c r="CF20" s="298"/>
      <c r="CG20" s="298">
        <v>1</v>
      </c>
      <c r="CH20" s="298"/>
      <c r="CI20" s="298">
        <v>2</v>
      </c>
      <c r="CJ20" s="300">
        <f t="shared" si="0"/>
        <v>2</v>
      </c>
      <c r="CK20" s="106" t="s">
        <v>237</v>
      </c>
      <c r="CL20" s="106" t="s">
        <v>273</v>
      </c>
      <c r="CM20" s="238" t="s">
        <v>560</v>
      </c>
      <c r="CN20" s="103" t="s">
        <v>210</v>
      </c>
      <c r="CO20" s="104" t="s">
        <v>531</v>
      </c>
      <c r="CP20" s="320" t="s">
        <v>558</v>
      </c>
      <c r="CQ20" s="320" t="s">
        <v>35</v>
      </c>
      <c r="CR20" s="112"/>
      <c r="CS20" s="113"/>
    </row>
    <row r="21" spans="1:97" ht="60.75" thickBot="1">
      <c r="A21" s="625"/>
      <c r="B21" s="304" t="s">
        <v>11</v>
      </c>
      <c r="C21" s="298">
        <v>1</v>
      </c>
      <c r="D21" s="298"/>
      <c r="E21" s="298">
        <v>1</v>
      </c>
      <c r="F21" s="298"/>
      <c r="G21" s="298">
        <v>1</v>
      </c>
      <c r="H21" s="298"/>
      <c r="I21" s="298">
        <v>1</v>
      </c>
      <c r="J21" s="298"/>
      <c r="K21" s="298">
        <v>1</v>
      </c>
      <c r="L21" s="298"/>
      <c r="M21" s="298">
        <v>1</v>
      </c>
      <c r="N21" s="298"/>
      <c r="O21" s="298">
        <v>1</v>
      </c>
      <c r="P21" s="298"/>
      <c r="Q21" s="298">
        <v>1</v>
      </c>
      <c r="R21" s="298"/>
      <c r="S21" s="298">
        <v>1</v>
      </c>
      <c r="T21" s="298"/>
      <c r="U21" s="298">
        <v>1</v>
      </c>
      <c r="V21" s="298"/>
      <c r="W21" s="298"/>
      <c r="X21" s="298">
        <v>4</v>
      </c>
      <c r="Y21" s="298"/>
      <c r="Z21" s="298">
        <v>4</v>
      </c>
      <c r="AA21" s="298"/>
      <c r="AB21" s="298">
        <v>4</v>
      </c>
      <c r="AC21" s="298">
        <v>1</v>
      </c>
      <c r="AD21" s="298"/>
      <c r="AE21" s="298">
        <v>1</v>
      </c>
      <c r="AF21" s="298"/>
      <c r="AG21" s="298">
        <v>1</v>
      </c>
      <c r="AH21" s="298"/>
      <c r="AI21" s="298">
        <v>1</v>
      </c>
      <c r="AJ21" s="298"/>
      <c r="AK21" s="298"/>
      <c r="AL21" s="298">
        <v>4</v>
      </c>
      <c r="AM21" s="298">
        <v>1</v>
      </c>
      <c r="AN21" s="298"/>
      <c r="AO21" s="298">
        <v>1</v>
      </c>
      <c r="AP21" s="298"/>
      <c r="AQ21" s="298"/>
      <c r="AR21" s="298">
        <v>4</v>
      </c>
      <c r="AS21" s="298">
        <v>1</v>
      </c>
      <c r="AT21" s="298"/>
      <c r="AU21" s="298">
        <v>1</v>
      </c>
      <c r="AV21" s="298"/>
      <c r="AW21" s="298"/>
      <c r="AX21" s="298">
        <v>4</v>
      </c>
      <c r="AY21" s="298"/>
      <c r="AZ21" s="298">
        <v>4</v>
      </c>
      <c r="BA21" s="298"/>
      <c r="BB21" s="298">
        <v>4</v>
      </c>
      <c r="BC21" s="298"/>
      <c r="BD21" s="298">
        <v>4</v>
      </c>
      <c r="BE21" s="298">
        <v>1</v>
      </c>
      <c r="BF21" s="298"/>
      <c r="BG21" s="298">
        <v>1</v>
      </c>
      <c r="BH21" s="298"/>
      <c r="BI21" s="298">
        <v>1</v>
      </c>
      <c r="BJ21" s="298"/>
      <c r="BK21" s="298">
        <v>1</v>
      </c>
      <c r="BL21" s="298"/>
      <c r="BM21" s="298">
        <v>1</v>
      </c>
      <c r="BN21" s="298"/>
      <c r="BO21" s="298"/>
      <c r="BP21" s="298">
        <v>4</v>
      </c>
      <c r="BQ21" s="298"/>
      <c r="BR21" s="298">
        <v>4</v>
      </c>
      <c r="BS21" s="298"/>
      <c r="BT21" s="298">
        <v>4</v>
      </c>
      <c r="BU21" s="298"/>
      <c r="BV21" s="298">
        <v>4</v>
      </c>
      <c r="BW21" s="298"/>
      <c r="BX21" s="298">
        <v>4</v>
      </c>
      <c r="BY21" s="298">
        <v>1</v>
      </c>
      <c r="BZ21" s="298"/>
      <c r="CA21" s="298">
        <v>1</v>
      </c>
      <c r="CB21" s="298"/>
      <c r="CC21" s="298">
        <v>1</v>
      </c>
      <c r="CD21" s="298"/>
      <c r="CE21" s="298">
        <v>1</v>
      </c>
      <c r="CF21" s="298"/>
      <c r="CG21" s="298">
        <v>1</v>
      </c>
      <c r="CH21" s="298"/>
      <c r="CI21" s="298">
        <v>3</v>
      </c>
      <c r="CJ21" s="300">
        <f t="shared" si="0"/>
        <v>3</v>
      </c>
      <c r="CK21" s="106" t="s">
        <v>492</v>
      </c>
      <c r="CL21" s="106" t="s">
        <v>493</v>
      </c>
      <c r="CM21" s="286" t="s">
        <v>552</v>
      </c>
      <c r="CN21" s="103" t="s">
        <v>209</v>
      </c>
      <c r="CO21" s="104" t="s">
        <v>531</v>
      </c>
      <c r="CP21" s="319" t="s">
        <v>553</v>
      </c>
      <c r="CQ21" s="153" t="s">
        <v>35</v>
      </c>
      <c r="CR21" s="112"/>
      <c r="CS21" s="113"/>
    </row>
    <row r="22" spans="1:97" ht="90">
      <c r="A22" s="316"/>
      <c r="B22" s="304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8"/>
      <c r="CI22" s="298"/>
      <c r="CJ22" s="300"/>
      <c r="CK22" s="106"/>
      <c r="CL22" s="106"/>
      <c r="CM22" s="286" t="s">
        <v>554</v>
      </c>
      <c r="CN22" s="103"/>
      <c r="CO22" s="104"/>
      <c r="CP22" s="319" t="s">
        <v>555</v>
      </c>
      <c r="CQ22" s="320" t="s">
        <v>35</v>
      </c>
      <c r="CR22" s="112"/>
      <c r="CS22" s="113"/>
    </row>
    <row r="23" spans="1:97" ht="45">
      <c r="A23" s="625" t="s">
        <v>16</v>
      </c>
      <c r="B23" s="304" t="s">
        <v>17</v>
      </c>
      <c r="C23" s="298">
        <v>2</v>
      </c>
      <c r="D23" s="298"/>
      <c r="E23" s="298"/>
      <c r="F23" s="298">
        <v>5</v>
      </c>
      <c r="G23" s="298">
        <v>2</v>
      </c>
      <c r="H23" s="298"/>
      <c r="I23" s="298">
        <v>2</v>
      </c>
      <c r="J23" s="298"/>
      <c r="K23" s="298">
        <v>2</v>
      </c>
      <c r="L23" s="298"/>
      <c r="M23" s="298">
        <v>2</v>
      </c>
      <c r="N23" s="298"/>
      <c r="O23" s="298"/>
      <c r="P23" s="298">
        <v>5</v>
      </c>
      <c r="Q23" s="298">
        <v>2</v>
      </c>
      <c r="R23" s="298"/>
      <c r="S23" s="298">
        <v>2</v>
      </c>
      <c r="T23" s="298"/>
      <c r="U23" s="298">
        <v>2</v>
      </c>
      <c r="V23" s="298"/>
      <c r="W23" s="298">
        <v>2</v>
      </c>
      <c r="X23" s="298"/>
      <c r="Y23" s="298">
        <v>2</v>
      </c>
      <c r="Z23" s="298"/>
      <c r="AA23" s="298">
        <v>2</v>
      </c>
      <c r="AB23" s="298"/>
      <c r="AC23" s="298">
        <v>2</v>
      </c>
      <c r="AD23" s="298"/>
      <c r="AE23" s="298">
        <v>2</v>
      </c>
      <c r="AF23" s="298"/>
      <c r="AG23" s="298"/>
      <c r="AH23" s="298">
        <v>5</v>
      </c>
      <c r="AI23" s="298">
        <v>2</v>
      </c>
      <c r="AJ23" s="298"/>
      <c r="AK23" s="298">
        <v>2</v>
      </c>
      <c r="AL23" s="298"/>
      <c r="AM23" s="298">
        <v>2</v>
      </c>
      <c r="AN23" s="298"/>
      <c r="AO23" s="298">
        <v>2</v>
      </c>
      <c r="AP23" s="298"/>
      <c r="AQ23" s="298">
        <v>2</v>
      </c>
      <c r="AR23" s="298"/>
      <c r="AS23" s="298">
        <v>2</v>
      </c>
      <c r="AT23" s="298"/>
      <c r="AU23" s="298"/>
      <c r="AV23" s="298">
        <v>5</v>
      </c>
      <c r="AW23" s="298">
        <v>2</v>
      </c>
      <c r="AX23" s="298"/>
      <c r="AY23" s="298">
        <v>2</v>
      </c>
      <c r="AZ23" s="298"/>
      <c r="BA23" s="298">
        <v>2</v>
      </c>
      <c r="BB23" s="298"/>
      <c r="BC23" s="298">
        <v>2</v>
      </c>
      <c r="BD23" s="298"/>
      <c r="BE23" s="298">
        <v>2</v>
      </c>
      <c r="BF23" s="298"/>
      <c r="BG23" s="298">
        <v>2</v>
      </c>
      <c r="BH23" s="298"/>
      <c r="BI23" s="298"/>
      <c r="BJ23" s="298">
        <v>5</v>
      </c>
      <c r="BK23" s="298">
        <v>2</v>
      </c>
      <c r="BL23" s="298"/>
      <c r="BM23" s="298"/>
      <c r="BN23" s="298">
        <v>5</v>
      </c>
      <c r="BO23" s="298">
        <v>2</v>
      </c>
      <c r="BP23" s="298"/>
      <c r="BQ23" s="298">
        <v>2</v>
      </c>
      <c r="BR23" s="298"/>
      <c r="BS23" s="298">
        <v>2</v>
      </c>
      <c r="BT23" s="298"/>
      <c r="BU23" s="298">
        <v>2</v>
      </c>
      <c r="BV23" s="298"/>
      <c r="BW23" s="298"/>
      <c r="BX23" s="298">
        <v>5</v>
      </c>
      <c r="BY23" s="298">
        <v>2</v>
      </c>
      <c r="BZ23" s="298"/>
      <c r="CA23" s="298">
        <v>2</v>
      </c>
      <c r="CB23" s="298"/>
      <c r="CC23" s="298">
        <v>2</v>
      </c>
      <c r="CD23" s="298"/>
      <c r="CE23" s="298">
        <v>2</v>
      </c>
      <c r="CF23" s="298"/>
      <c r="CG23" s="298">
        <v>2</v>
      </c>
      <c r="CH23" s="298"/>
      <c r="CI23" s="298">
        <v>3</v>
      </c>
      <c r="CJ23" s="300">
        <f t="shared" si="0"/>
        <v>6</v>
      </c>
      <c r="CK23" s="106" t="s">
        <v>494</v>
      </c>
      <c r="CL23" s="106" t="s">
        <v>495</v>
      </c>
      <c r="CM23" s="238" t="s">
        <v>564</v>
      </c>
      <c r="CN23" s="103" t="s">
        <v>209</v>
      </c>
      <c r="CO23" s="104" t="s">
        <v>531</v>
      </c>
      <c r="CP23" s="264" t="s">
        <v>563</v>
      </c>
      <c r="CQ23" s="108" t="s">
        <v>35</v>
      </c>
      <c r="CR23" s="112"/>
      <c r="CS23" s="78"/>
    </row>
    <row r="24" spans="1:97" ht="60">
      <c r="A24" s="625"/>
      <c r="B24" s="304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298"/>
      <c r="CG24" s="298"/>
      <c r="CH24" s="298"/>
      <c r="CI24" s="298"/>
      <c r="CJ24" s="300"/>
      <c r="CK24" s="106"/>
      <c r="CL24" s="106"/>
      <c r="CM24" s="286" t="s">
        <v>565</v>
      </c>
      <c r="CN24" s="103"/>
      <c r="CO24" s="104"/>
      <c r="CP24" s="325" t="s">
        <v>566</v>
      </c>
      <c r="CQ24" s="112" t="s">
        <v>35</v>
      </c>
      <c r="CR24" s="112"/>
      <c r="CS24" s="78"/>
    </row>
    <row r="25" spans="1:97" ht="60">
      <c r="A25" s="625"/>
      <c r="B25" s="304" t="s">
        <v>18</v>
      </c>
      <c r="C25" s="298"/>
      <c r="D25" s="298">
        <v>3</v>
      </c>
      <c r="E25" s="298">
        <v>1</v>
      </c>
      <c r="F25" s="298"/>
      <c r="G25" s="298"/>
      <c r="H25" s="298">
        <v>3</v>
      </c>
      <c r="I25" s="298"/>
      <c r="J25" s="298">
        <v>3</v>
      </c>
      <c r="K25" s="298">
        <v>1</v>
      </c>
      <c r="L25" s="298"/>
      <c r="M25" s="298"/>
      <c r="N25" s="298">
        <v>3</v>
      </c>
      <c r="O25" s="298">
        <v>1</v>
      </c>
      <c r="P25" s="298"/>
      <c r="Q25" s="298">
        <v>1</v>
      </c>
      <c r="R25" s="298"/>
      <c r="S25" s="298"/>
      <c r="T25" s="298">
        <v>3</v>
      </c>
      <c r="U25" s="298">
        <v>1</v>
      </c>
      <c r="V25" s="298"/>
      <c r="W25" s="298">
        <v>1</v>
      </c>
      <c r="X25" s="298"/>
      <c r="Y25" s="298">
        <v>1</v>
      </c>
      <c r="Z25" s="298"/>
      <c r="AA25" s="298">
        <v>1</v>
      </c>
      <c r="AB25" s="298"/>
      <c r="AC25" s="298">
        <v>1</v>
      </c>
      <c r="AD25" s="298"/>
      <c r="AE25" s="298">
        <v>1</v>
      </c>
      <c r="AF25" s="298"/>
      <c r="AG25" s="298">
        <v>1</v>
      </c>
      <c r="AH25" s="298"/>
      <c r="AI25" s="298">
        <v>1</v>
      </c>
      <c r="AJ25" s="298"/>
      <c r="AK25" s="298">
        <v>1</v>
      </c>
      <c r="AL25" s="298"/>
      <c r="AM25" s="298"/>
      <c r="AN25" s="298">
        <v>3</v>
      </c>
      <c r="AO25" s="298"/>
      <c r="AP25" s="298">
        <v>3</v>
      </c>
      <c r="AQ25" s="298">
        <v>1</v>
      </c>
      <c r="AR25" s="298"/>
      <c r="AS25" s="298">
        <v>1</v>
      </c>
      <c r="AT25" s="298"/>
      <c r="AU25" s="298">
        <v>1</v>
      </c>
      <c r="AV25" s="298"/>
      <c r="AW25" s="298">
        <v>1</v>
      </c>
      <c r="AX25" s="298"/>
      <c r="AY25" s="298">
        <v>1</v>
      </c>
      <c r="AZ25" s="298"/>
      <c r="BA25" s="298">
        <v>1</v>
      </c>
      <c r="BB25" s="298"/>
      <c r="BC25" s="298">
        <v>1</v>
      </c>
      <c r="BD25" s="298"/>
      <c r="BE25" s="298">
        <v>1</v>
      </c>
      <c r="BF25" s="298"/>
      <c r="BG25" s="298"/>
      <c r="BH25" s="298">
        <v>3</v>
      </c>
      <c r="BI25" s="298">
        <v>1</v>
      </c>
      <c r="BJ25" s="298"/>
      <c r="BK25" s="298"/>
      <c r="BL25" s="298">
        <v>3</v>
      </c>
      <c r="BM25" s="298">
        <v>1</v>
      </c>
      <c r="BN25" s="298"/>
      <c r="BO25" s="298">
        <v>1</v>
      </c>
      <c r="BP25" s="298"/>
      <c r="BQ25" s="298">
        <v>1</v>
      </c>
      <c r="BR25" s="298"/>
      <c r="BS25" s="298">
        <v>1</v>
      </c>
      <c r="BT25" s="298"/>
      <c r="BU25" s="298">
        <v>1</v>
      </c>
      <c r="BV25" s="298"/>
      <c r="BW25" s="298">
        <v>1</v>
      </c>
      <c r="BX25" s="298"/>
      <c r="BY25" s="298">
        <v>1</v>
      </c>
      <c r="BZ25" s="298"/>
      <c r="CA25" s="298">
        <v>1</v>
      </c>
      <c r="CB25" s="298"/>
      <c r="CC25" s="298">
        <v>1</v>
      </c>
      <c r="CD25" s="298"/>
      <c r="CE25" s="298"/>
      <c r="CF25" s="298">
        <v>3</v>
      </c>
      <c r="CG25" s="298"/>
      <c r="CH25" s="298">
        <v>3</v>
      </c>
      <c r="CI25" s="298">
        <v>3</v>
      </c>
      <c r="CJ25" s="300">
        <f t="shared" si="0"/>
        <v>0</v>
      </c>
      <c r="CK25" s="106" t="s">
        <v>496</v>
      </c>
      <c r="CL25" s="106" t="s">
        <v>491</v>
      </c>
      <c r="CM25" s="324" t="s">
        <v>567</v>
      </c>
      <c r="CN25" s="103" t="s">
        <v>209</v>
      </c>
      <c r="CO25" s="104" t="s">
        <v>531</v>
      </c>
      <c r="CP25" s="239" t="s">
        <v>568</v>
      </c>
      <c r="CQ25" s="108" t="s">
        <v>35</v>
      </c>
      <c r="CR25" s="112"/>
      <c r="CS25" s="78"/>
    </row>
    <row r="26" spans="1:97" ht="60">
      <c r="A26" s="625"/>
      <c r="B26" s="304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300"/>
      <c r="CK26" s="106"/>
      <c r="CL26" s="106"/>
      <c r="CM26" s="245" t="s">
        <v>569</v>
      </c>
      <c r="CN26" s="103"/>
      <c r="CO26" s="104"/>
      <c r="CP26" s="326" t="s">
        <v>570</v>
      </c>
      <c r="CQ26" s="9" t="s">
        <v>35</v>
      </c>
      <c r="CR26" s="112"/>
      <c r="CS26" s="78"/>
    </row>
    <row r="27" spans="1:97" ht="51.75">
      <c r="A27" s="625"/>
      <c r="B27" s="304" t="s">
        <v>19</v>
      </c>
      <c r="C27" s="298"/>
      <c r="D27" s="298">
        <v>3</v>
      </c>
      <c r="E27" s="298">
        <v>1</v>
      </c>
      <c r="F27" s="298"/>
      <c r="G27" s="298"/>
      <c r="H27" s="298">
        <v>3</v>
      </c>
      <c r="I27" s="298">
        <v>1</v>
      </c>
      <c r="J27" s="298"/>
      <c r="K27" s="298">
        <v>1</v>
      </c>
      <c r="L27" s="298"/>
      <c r="M27" s="298"/>
      <c r="N27" s="298">
        <v>3</v>
      </c>
      <c r="O27" s="298">
        <v>1</v>
      </c>
      <c r="P27" s="298"/>
      <c r="Q27" s="298"/>
      <c r="R27" s="298">
        <v>3</v>
      </c>
      <c r="S27" s="298"/>
      <c r="T27" s="298">
        <v>3</v>
      </c>
      <c r="U27" s="298">
        <v>1</v>
      </c>
      <c r="V27" s="298"/>
      <c r="W27" s="298">
        <v>1</v>
      </c>
      <c r="X27" s="298"/>
      <c r="Y27" s="298">
        <v>1</v>
      </c>
      <c r="Z27" s="298"/>
      <c r="AA27" s="298">
        <v>1</v>
      </c>
      <c r="AB27" s="298"/>
      <c r="AC27" s="298">
        <v>1</v>
      </c>
      <c r="AD27" s="298"/>
      <c r="AE27" s="298">
        <v>1</v>
      </c>
      <c r="AF27" s="298"/>
      <c r="AG27" s="298">
        <v>1</v>
      </c>
      <c r="AH27" s="298"/>
      <c r="AI27" s="298">
        <v>1</v>
      </c>
      <c r="AJ27" s="298"/>
      <c r="AK27" s="298">
        <v>1</v>
      </c>
      <c r="AL27" s="298"/>
      <c r="AM27" s="298"/>
      <c r="AN27" s="298">
        <v>3</v>
      </c>
      <c r="AO27" s="298">
        <v>1</v>
      </c>
      <c r="AP27" s="298"/>
      <c r="AQ27" s="298">
        <v>1</v>
      </c>
      <c r="AR27" s="298"/>
      <c r="AS27" s="298">
        <v>1</v>
      </c>
      <c r="AT27" s="298"/>
      <c r="AU27" s="298">
        <v>1</v>
      </c>
      <c r="AV27" s="298"/>
      <c r="AW27" s="298">
        <v>1</v>
      </c>
      <c r="AX27" s="298"/>
      <c r="AY27" s="298">
        <v>1</v>
      </c>
      <c r="AZ27" s="298"/>
      <c r="BA27" s="298">
        <v>1</v>
      </c>
      <c r="BB27" s="298"/>
      <c r="BC27" s="298">
        <v>1</v>
      </c>
      <c r="BD27" s="298"/>
      <c r="BE27" s="298">
        <v>1</v>
      </c>
      <c r="BF27" s="298"/>
      <c r="BG27" s="298"/>
      <c r="BH27" s="298">
        <v>3</v>
      </c>
      <c r="BI27" s="298">
        <v>1</v>
      </c>
      <c r="BJ27" s="298"/>
      <c r="BK27" s="298"/>
      <c r="BL27" s="298">
        <v>3</v>
      </c>
      <c r="BM27" s="298">
        <v>1</v>
      </c>
      <c r="BN27" s="298"/>
      <c r="BO27" s="298">
        <v>1</v>
      </c>
      <c r="BP27" s="298"/>
      <c r="BQ27" s="298">
        <v>1</v>
      </c>
      <c r="BR27" s="298"/>
      <c r="BS27" s="298">
        <v>1</v>
      </c>
      <c r="BT27" s="298"/>
      <c r="BU27" s="298">
        <v>1</v>
      </c>
      <c r="BV27" s="298"/>
      <c r="BW27" s="298">
        <v>1</v>
      </c>
      <c r="BX27" s="298"/>
      <c r="BY27" s="298"/>
      <c r="BZ27" s="298">
        <v>3</v>
      </c>
      <c r="CA27" s="298"/>
      <c r="CB27" s="298">
        <v>3</v>
      </c>
      <c r="CC27" s="298">
        <v>1</v>
      </c>
      <c r="CD27" s="298"/>
      <c r="CE27" s="298"/>
      <c r="CF27" s="298">
        <v>3</v>
      </c>
      <c r="CG27" s="298"/>
      <c r="CH27" s="298">
        <v>3</v>
      </c>
      <c r="CI27" s="298">
        <v>3</v>
      </c>
      <c r="CJ27" s="300">
        <f t="shared" si="0"/>
        <v>0</v>
      </c>
      <c r="CK27" s="106" t="s">
        <v>496</v>
      </c>
      <c r="CL27" s="106" t="s">
        <v>491</v>
      </c>
      <c r="CM27" s="238" t="s">
        <v>573</v>
      </c>
      <c r="CN27" s="103" t="s">
        <v>209</v>
      </c>
      <c r="CO27" s="104" t="s">
        <v>531</v>
      </c>
      <c r="CP27" s="326" t="s">
        <v>571</v>
      </c>
      <c r="CQ27" s="112"/>
      <c r="CR27" s="112"/>
      <c r="CS27" s="78"/>
    </row>
    <row r="28" spans="1:97" ht="60">
      <c r="A28" s="316"/>
      <c r="B28" s="304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298"/>
      <c r="CG28" s="298"/>
      <c r="CH28" s="298"/>
      <c r="CI28" s="298"/>
      <c r="CJ28" s="300"/>
      <c r="CK28" s="106"/>
      <c r="CL28" s="106"/>
      <c r="CM28" s="245" t="s">
        <v>574</v>
      </c>
      <c r="CN28" s="103"/>
      <c r="CO28" s="104"/>
      <c r="CP28" s="326" t="s">
        <v>572</v>
      </c>
      <c r="CQ28" s="112"/>
      <c r="CR28" s="112"/>
      <c r="CS28" s="78"/>
    </row>
    <row r="29" spans="1:97" ht="141" thickBot="1">
      <c r="A29" s="625" t="s">
        <v>12</v>
      </c>
      <c r="B29" s="297" t="s">
        <v>13</v>
      </c>
      <c r="C29" s="298">
        <v>2</v>
      </c>
      <c r="D29" s="298"/>
      <c r="E29" s="298">
        <v>2</v>
      </c>
      <c r="F29" s="298"/>
      <c r="G29" s="298">
        <v>2</v>
      </c>
      <c r="H29" s="298"/>
      <c r="I29" s="298">
        <v>2</v>
      </c>
      <c r="J29" s="298"/>
      <c r="K29" s="298"/>
      <c r="L29" s="298">
        <v>4</v>
      </c>
      <c r="M29" s="298">
        <v>2</v>
      </c>
      <c r="N29" s="298"/>
      <c r="O29" s="298">
        <v>2</v>
      </c>
      <c r="P29" s="298"/>
      <c r="Q29" s="298">
        <v>2</v>
      </c>
      <c r="R29" s="298"/>
      <c r="S29" s="298">
        <v>2</v>
      </c>
      <c r="T29" s="298"/>
      <c r="U29" s="298"/>
      <c r="V29" s="298">
        <v>4</v>
      </c>
      <c r="W29" s="298">
        <v>2</v>
      </c>
      <c r="X29" s="298"/>
      <c r="Y29" s="298">
        <v>2</v>
      </c>
      <c r="Z29" s="298"/>
      <c r="AA29" s="298">
        <v>2</v>
      </c>
      <c r="AB29" s="298"/>
      <c r="AC29" s="298"/>
      <c r="AD29" s="298">
        <v>4</v>
      </c>
      <c r="AE29" s="298"/>
      <c r="AF29" s="298">
        <v>4</v>
      </c>
      <c r="AG29" s="298">
        <v>2</v>
      </c>
      <c r="AH29" s="298"/>
      <c r="AI29" s="298">
        <v>2</v>
      </c>
      <c r="AJ29" s="298"/>
      <c r="AK29" s="298">
        <v>2</v>
      </c>
      <c r="AL29" s="298"/>
      <c r="AM29" s="298">
        <v>2</v>
      </c>
      <c r="AN29" s="298"/>
      <c r="AO29" s="298">
        <v>2</v>
      </c>
      <c r="AP29" s="298"/>
      <c r="AQ29" s="298">
        <v>2</v>
      </c>
      <c r="AR29" s="298"/>
      <c r="AS29" s="298"/>
      <c r="AT29" s="298">
        <v>4</v>
      </c>
      <c r="AU29" s="298">
        <v>2</v>
      </c>
      <c r="AV29" s="298"/>
      <c r="AW29" s="298">
        <v>2</v>
      </c>
      <c r="AX29" s="298"/>
      <c r="AY29" s="298">
        <v>2</v>
      </c>
      <c r="AZ29" s="298"/>
      <c r="BA29" s="298">
        <v>2</v>
      </c>
      <c r="BB29" s="298"/>
      <c r="BC29" s="298">
        <v>2</v>
      </c>
      <c r="BD29" s="298"/>
      <c r="BE29" s="298">
        <v>2</v>
      </c>
      <c r="BF29" s="298"/>
      <c r="BG29" s="298">
        <v>2</v>
      </c>
      <c r="BH29" s="298"/>
      <c r="BI29" s="298">
        <v>2</v>
      </c>
      <c r="BJ29" s="298"/>
      <c r="BK29" s="298">
        <v>2</v>
      </c>
      <c r="BL29" s="298"/>
      <c r="BM29" s="298">
        <v>2</v>
      </c>
      <c r="BN29" s="298"/>
      <c r="BO29" s="298">
        <v>2</v>
      </c>
      <c r="BP29" s="298"/>
      <c r="BQ29" s="298">
        <v>2</v>
      </c>
      <c r="BR29" s="298"/>
      <c r="BS29" s="298">
        <v>2</v>
      </c>
      <c r="BT29" s="298"/>
      <c r="BU29" s="298">
        <v>2</v>
      </c>
      <c r="BV29" s="298"/>
      <c r="BW29" s="298">
        <v>2</v>
      </c>
      <c r="BX29" s="298"/>
      <c r="BY29" s="298">
        <v>2</v>
      </c>
      <c r="BZ29" s="298"/>
      <c r="CA29" s="298">
        <v>2</v>
      </c>
      <c r="CB29" s="298"/>
      <c r="CC29" s="298"/>
      <c r="CD29" s="298">
        <v>4</v>
      </c>
      <c r="CE29" s="298">
        <v>2</v>
      </c>
      <c r="CF29" s="298"/>
      <c r="CG29" s="298">
        <v>2</v>
      </c>
      <c r="CH29" s="298"/>
      <c r="CI29" s="298">
        <v>3</v>
      </c>
      <c r="CJ29" s="300">
        <f t="shared" si="0"/>
        <v>6</v>
      </c>
      <c r="CK29" s="106" t="s">
        <v>497</v>
      </c>
      <c r="CL29" s="106" t="s">
        <v>489</v>
      </c>
      <c r="CM29" s="327" t="s">
        <v>575</v>
      </c>
      <c r="CN29" s="103" t="s">
        <v>209</v>
      </c>
      <c r="CO29" s="104" t="s">
        <v>531</v>
      </c>
      <c r="CP29" s="328" t="s">
        <v>577</v>
      </c>
      <c r="CQ29" s="329" t="s">
        <v>35</v>
      </c>
      <c r="CR29" s="112"/>
      <c r="CS29" s="113"/>
    </row>
    <row r="30" spans="1:97" ht="78.75">
      <c r="A30" s="625"/>
      <c r="B30" s="297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300"/>
      <c r="CK30" s="106"/>
      <c r="CL30" s="106"/>
      <c r="CM30" s="251" t="s">
        <v>576</v>
      </c>
      <c r="CN30" s="103"/>
      <c r="CO30" s="104"/>
      <c r="CP30" s="330" t="s">
        <v>578</v>
      </c>
      <c r="CQ30" s="112" t="s">
        <v>35</v>
      </c>
      <c r="CR30" s="112"/>
      <c r="CS30" s="113"/>
    </row>
    <row r="31" spans="1:97" ht="63.75">
      <c r="A31" s="625"/>
      <c r="B31" s="304" t="s">
        <v>14</v>
      </c>
      <c r="C31" s="298">
        <v>2</v>
      </c>
      <c r="D31" s="298"/>
      <c r="E31" s="298">
        <v>2</v>
      </c>
      <c r="F31" s="298"/>
      <c r="G31" s="298">
        <v>2</v>
      </c>
      <c r="H31" s="298"/>
      <c r="I31" s="298">
        <v>2</v>
      </c>
      <c r="J31" s="298"/>
      <c r="K31" s="298"/>
      <c r="L31" s="298">
        <v>4</v>
      </c>
      <c r="M31" s="298">
        <v>2</v>
      </c>
      <c r="N31" s="298"/>
      <c r="O31" s="298">
        <v>2</v>
      </c>
      <c r="P31" s="298"/>
      <c r="Q31" s="298"/>
      <c r="R31" s="298">
        <v>4</v>
      </c>
      <c r="S31" s="298">
        <v>2</v>
      </c>
      <c r="T31" s="298"/>
      <c r="U31" s="298"/>
      <c r="V31" s="298">
        <v>4</v>
      </c>
      <c r="W31" s="298">
        <v>2</v>
      </c>
      <c r="X31" s="298"/>
      <c r="Y31" s="298">
        <v>2</v>
      </c>
      <c r="Z31" s="298"/>
      <c r="AA31" s="298">
        <v>2</v>
      </c>
      <c r="AB31" s="298"/>
      <c r="AC31" s="298"/>
      <c r="AD31" s="298">
        <v>4</v>
      </c>
      <c r="AE31" s="298"/>
      <c r="AF31" s="298">
        <v>4</v>
      </c>
      <c r="AG31" s="298">
        <v>2</v>
      </c>
      <c r="AH31" s="298"/>
      <c r="AI31" s="298"/>
      <c r="AJ31" s="298">
        <v>4</v>
      </c>
      <c r="AK31" s="298">
        <v>2</v>
      </c>
      <c r="AL31" s="298"/>
      <c r="AM31" s="298">
        <v>2</v>
      </c>
      <c r="AN31" s="298"/>
      <c r="AO31" s="298">
        <v>2</v>
      </c>
      <c r="AP31" s="298"/>
      <c r="AQ31" s="298">
        <v>2</v>
      </c>
      <c r="AR31" s="298"/>
      <c r="AS31" s="298"/>
      <c r="AT31" s="298">
        <v>4</v>
      </c>
      <c r="AU31" s="298">
        <v>2</v>
      </c>
      <c r="AV31" s="298"/>
      <c r="AW31" s="298"/>
      <c r="AX31" s="298">
        <v>4</v>
      </c>
      <c r="AY31" s="298">
        <v>2</v>
      </c>
      <c r="AZ31" s="298"/>
      <c r="BA31" s="298">
        <v>2</v>
      </c>
      <c r="BB31" s="298"/>
      <c r="BC31" s="298">
        <v>2</v>
      </c>
      <c r="BD31" s="298"/>
      <c r="BE31" s="298"/>
      <c r="BF31" s="298">
        <v>4</v>
      </c>
      <c r="BG31" s="298">
        <v>2</v>
      </c>
      <c r="BH31" s="298"/>
      <c r="BI31" s="298">
        <v>2</v>
      </c>
      <c r="BJ31" s="298"/>
      <c r="BK31" s="298">
        <v>2</v>
      </c>
      <c r="BL31" s="298"/>
      <c r="BM31" s="298">
        <v>2</v>
      </c>
      <c r="BN31" s="298"/>
      <c r="BO31" s="298">
        <v>2</v>
      </c>
      <c r="BP31" s="298"/>
      <c r="BQ31" s="298">
        <v>2</v>
      </c>
      <c r="BR31" s="298"/>
      <c r="BS31" s="298">
        <v>2</v>
      </c>
      <c r="BT31" s="298"/>
      <c r="BU31" s="298">
        <v>2</v>
      </c>
      <c r="BV31" s="298"/>
      <c r="BW31" s="298">
        <v>2</v>
      </c>
      <c r="BX31" s="298"/>
      <c r="BY31" s="298"/>
      <c r="BZ31" s="298">
        <v>4</v>
      </c>
      <c r="CA31" s="298">
        <v>2</v>
      </c>
      <c r="CB31" s="298"/>
      <c r="CC31" s="298"/>
      <c r="CD31" s="298">
        <v>4</v>
      </c>
      <c r="CE31" s="298">
        <v>2</v>
      </c>
      <c r="CF31" s="298"/>
      <c r="CG31" s="298">
        <v>2</v>
      </c>
      <c r="CH31" s="298"/>
      <c r="CI31" s="298">
        <v>4</v>
      </c>
      <c r="CJ31" s="300">
        <f t="shared" si="0"/>
        <v>8</v>
      </c>
      <c r="CK31" s="106" t="s">
        <v>497</v>
      </c>
      <c r="CL31" s="106" t="s">
        <v>489</v>
      </c>
      <c r="CM31" s="331" t="s">
        <v>579</v>
      </c>
      <c r="CN31" s="103" t="s">
        <v>209</v>
      </c>
      <c r="CO31" s="104" t="s">
        <v>531</v>
      </c>
      <c r="CP31" s="264" t="s">
        <v>581</v>
      </c>
      <c r="CQ31" s="265" t="s">
        <v>35</v>
      </c>
      <c r="CR31" s="112"/>
      <c r="CS31" s="113"/>
    </row>
    <row r="32" spans="1:97" ht="63.75">
      <c r="A32" s="625"/>
      <c r="B32" s="304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300"/>
      <c r="CK32" s="106"/>
      <c r="CL32" s="106"/>
      <c r="CM32" s="332" t="s">
        <v>580</v>
      </c>
      <c r="CN32" s="103"/>
      <c r="CO32" s="104"/>
      <c r="CP32" s="264" t="s">
        <v>581</v>
      </c>
      <c r="CQ32" s="265" t="s">
        <v>35</v>
      </c>
      <c r="CR32" s="112"/>
      <c r="CS32" s="113"/>
    </row>
    <row r="33" spans="1:97" ht="63">
      <c r="A33" s="625"/>
      <c r="B33" s="304" t="s">
        <v>15</v>
      </c>
      <c r="C33" s="298">
        <v>1</v>
      </c>
      <c r="D33" s="298"/>
      <c r="E33" s="298">
        <v>1</v>
      </c>
      <c r="F33" s="298"/>
      <c r="G33" s="298">
        <v>1</v>
      </c>
      <c r="H33" s="298"/>
      <c r="I33" s="298">
        <v>1</v>
      </c>
      <c r="J33" s="298"/>
      <c r="K33" s="298">
        <v>1</v>
      </c>
      <c r="L33" s="298"/>
      <c r="M33" s="298">
        <v>1</v>
      </c>
      <c r="N33" s="298"/>
      <c r="O33" s="298">
        <v>1</v>
      </c>
      <c r="P33" s="298"/>
      <c r="Q33" s="298">
        <v>1</v>
      </c>
      <c r="R33" s="298"/>
      <c r="S33" s="298">
        <v>1</v>
      </c>
      <c r="T33" s="298"/>
      <c r="U33" s="298">
        <v>1</v>
      </c>
      <c r="V33" s="298"/>
      <c r="W33" s="298">
        <v>1</v>
      </c>
      <c r="X33" s="298"/>
      <c r="Y33" s="298">
        <v>1</v>
      </c>
      <c r="Z33" s="298"/>
      <c r="AA33" s="298">
        <v>1</v>
      </c>
      <c r="AB33" s="298"/>
      <c r="AC33" s="298">
        <v>1</v>
      </c>
      <c r="AD33" s="298"/>
      <c r="AE33" s="298">
        <v>1</v>
      </c>
      <c r="AF33" s="298"/>
      <c r="AG33" s="298">
        <v>1</v>
      </c>
      <c r="AH33" s="298"/>
      <c r="AI33" s="298">
        <v>1</v>
      </c>
      <c r="AJ33" s="298"/>
      <c r="AK33" s="298">
        <v>1</v>
      </c>
      <c r="AL33" s="298"/>
      <c r="AM33" s="298">
        <v>1</v>
      </c>
      <c r="AN33" s="298"/>
      <c r="AO33" s="298">
        <v>1</v>
      </c>
      <c r="AP33" s="298"/>
      <c r="AQ33" s="298">
        <v>1</v>
      </c>
      <c r="AR33" s="298"/>
      <c r="AS33" s="298">
        <v>1</v>
      </c>
      <c r="AT33" s="298"/>
      <c r="AU33" s="298">
        <v>1</v>
      </c>
      <c r="AV33" s="298"/>
      <c r="AW33" s="298">
        <v>1</v>
      </c>
      <c r="AX33" s="298"/>
      <c r="AY33" s="298">
        <v>1</v>
      </c>
      <c r="AZ33" s="298"/>
      <c r="BA33" s="298">
        <v>1</v>
      </c>
      <c r="BB33" s="298"/>
      <c r="BC33" s="298">
        <v>1</v>
      </c>
      <c r="BD33" s="298"/>
      <c r="BE33" s="298">
        <v>1</v>
      </c>
      <c r="BF33" s="298"/>
      <c r="BG33" s="298">
        <v>1</v>
      </c>
      <c r="BH33" s="298"/>
      <c r="BI33" s="298">
        <v>1</v>
      </c>
      <c r="BJ33" s="298"/>
      <c r="BK33" s="298">
        <v>1</v>
      </c>
      <c r="BL33" s="298"/>
      <c r="BM33" s="298">
        <v>1</v>
      </c>
      <c r="BN33" s="298"/>
      <c r="BO33" s="298">
        <v>1</v>
      </c>
      <c r="BP33" s="298"/>
      <c r="BQ33" s="298">
        <v>1</v>
      </c>
      <c r="BR33" s="298"/>
      <c r="BS33" s="298">
        <v>1</v>
      </c>
      <c r="BT33" s="298"/>
      <c r="BU33" s="298">
        <v>1</v>
      </c>
      <c r="BV33" s="298"/>
      <c r="BW33" s="298">
        <v>1</v>
      </c>
      <c r="BX33" s="298"/>
      <c r="BY33" s="298">
        <v>1</v>
      </c>
      <c r="BZ33" s="298"/>
      <c r="CA33" s="298">
        <v>1</v>
      </c>
      <c r="CB33" s="298"/>
      <c r="CC33" s="298">
        <v>1</v>
      </c>
      <c r="CD33" s="298"/>
      <c r="CE33" s="298">
        <v>1</v>
      </c>
      <c r="CF33" s="298"/>
      <c r="CG33" s="298">
        <v>1</v>
      </c>
      <c r="CH33" s="298"/>
      <c r="CI33" s="298">
        <v>2</v>
      </c>
      <c r="CJ33" s="300">
        <f t="shared" si="0"/>
        <v>2</v>
      </c>
      <c r="CK33" s="106" t="s">
        <v>498</v>
      </c>
      <c r="CL33" s="106" t="s">
        <v>273</v>
      </c>
      <c r="CM33" s="245" t="s">
        <v>582</v>
      </c>
      <c r="CN33" s="103" t="s">
        <v>210</v>
      </c>
      <c r="CO33" s="104" t="s">
        <v>531</v>
      </c>
      <c r="CP33" s="320" t="s">
        <v>583</v>
      </c>
      <c r="CQ33" s="320" t="s">
        <v>35</v>
      </c>
      <c r="CR33" s="112"/>
      <c r="CS33" s="113"/>
    </row>
    <row r="34" spans="1:97" ht="60">
      <c r="A34" s="625" t="s">
        <v>189</v>
      </c>
      <c r="B34" s="297" t="s">
        <v>24</v>
      </c>
      <c r="C34" s="298">
        <v>1</v>
      </c>
      <c r="D34" s="299" t="s">
        <v>203</v>
      </c>
      <c r="E34" s="298">
        <v>1</v>
      </c>
      <c r="F34" s="299" t="s">
        <v>203</v>
      </c>
      <c r="G34" s="298">
        <v>1</v>
      </c>
      <c r="H34" s="299" t="s">
        <v>203</v>
      </c>
      <c r="I34" s="298">
        <v>1</v>
      </c>
      <c r="J34" s="299" t="s">
        <v>203</v>
      </c>
      <c r="K34" s="298">
        <v>1</v>
      </c>
      <c r="L34" s="299" t="s">
        <v>203</v>
      </c>
      <c r="M34" s="298">
        <v>1</v>
      </c>
      <c r="N34" s="299" t="s">
        <v>203</v>
      </c>
      <c r="O34" s="298">
        <v>1</v>
      </c>
      <c r="P34" s="299" t="s">
        <v>203</v>
      </c>
      <c r="Q34" s="298">
        <v>1</v>
      </c>
      <c r="R34" s="299" t="s">
        <v>203</v>
      </c>
      <c r="S34" s="298">
        <v>1</v>
      </c>
      <c r="T34" s="299" t="s">
        <v>203</v>
      </c>
      <c r="U34" s="298">
        <v>1</v>
      </c>
      <c r="V34" s="299" t="s">
        <v>203</v>
      </c>
      <c r="W34" s="298">
        <v>1</v>
      </c>
      <c r="X34" s="299" t="s">
        <v>203</v>
      </c>
      <c r="Y34" s="298">
        <v>1</v>
      </c>
      <c r="Z34" s="299" t="s">
        <v>203</v>
      </c>
      <c r="AA34" s="298">
        <v>1</v>
      </c>
      <c r="AB34" s="299" t="s">
        <v>203</v>
      </c>
      <c r="AC34" s="298">
        <v>1</v>
      </c>
      <c r="AD34" s="299" t="s">
        <v>203</v>
      </c>
      <c r="AE34" s="298">
        <v>1</v>
      </c>
      <c r="AF34" s="299" t="s">
        <v>203</v>
      </c>
      <c r="AG34" s="298">
        <v>1</v>
      </c>
      <c r="AH34" s="299" t="s">
        <v>203</v>
      </c>
      <c r="AI34" s="298">
        <v>1</v>
      </c>
      <c r="AJ34" s="299" t="s">
        <v>203</v>
      </c>
      <c r="AK34" s="298">
        <v>1</v>
      </c>
      <c r="AL34" s="299" t="s">
        <v>203</v>
      </c>
      <c r="AM34" s="298">
        <v>1</v>
      </c>
      <c r="AN34" s="299" t="s">
        <v>203</v>
      </c>
      <c r="AO34" s="298">
        <v>1</v>
      </c>
      <c r="AP34" s="299" t="s">
        <v>203</v>
      </c>
      <c r="AQ34" s="298">
        <v>1</v>
      </c>
      <c r="AR34" s="299" t="s">
        <v>203</v>
      </c>
      <c r="AS34" s="298">
        <v>1</v>
      </c>
      <c r="AT34" s="299" t="s">
        <v>203</v>
      </c>
      <c r="AU34" s="298">
        <v>1</v>
      </c>
      <c r="AV34" s="299" t="s">
        <v>203</v>
      </c>
      <c r="AW34" s="298">
        <v>1</v>
      </c>
      <c r="AX34" s="299" t="s">
        <v>203</v>
      </c>
      <c r="AY34" s="298">
        <v>1</v>
      </c>
      <c r="AZ34" s="299" t="s">
        <v>203</v>
      </c>
      <c r="BA34" s="298">
        <v>1</v>
      </c>
      <c r="BB34" s="299" t="s">
        <v>203</v>
      </c>
      <c r="BC34" s="298">
        <v>1</v>
      </c>
      <c r="BD34" s="299" t="s">
        <v>203</v>
      </c>
      <c r="BE34" s="298">
        <v>1</v>
      </c>
      <c r="BF34" s="299" t="s">
        <v>203</v>
      </c>
      <c r="BG34" s="298">
        <v>1</v>
      </c>
      <c r="BH34" s="299" t="s">
        <v>203</v>
      </c>
      <c r="BI34" s="298">
        <v>1</v>
      </c>
      <c r="BJ34" s="299" t="s">
        <v>203</v>
      </c>
      <c r="BK34" s="298">
        <v>1</v>
      </c>
      <c r="BL34" s="299" t="s">
        <v>203</v>
      </c>
      <c r="BM34" s="298">
        <v>1</v>
      </c>
      <c r="BN34" s="299" t="s">
        <v>203</v>
      </c>
      <c r="BO34" s="298">
        <v>1</v>
      </c>
      <c r="BP34" s="299" t="s">
        <v>203</v>
      </c>
      <c r="BQ34" s="298">
        <v>1</v>
      </c>
      <c r="BR34" s="299" t="s">
        <v>203</v>
      </c>
      <c r="BS34" s="298">
        <v>1</v>
      </c>
      <c r="BT34" s="299" t="s">
        <v>203</v>
      </c>
      <c r="BU34" s="298">
        <v>1</v>
      </c>
      <c r="BV34" s="299" t="s">
        <v>203</v>
      </c>
      <c r="BW34" s="298">
        <v>1</v>
      </c>
      <c r="BX34" s="299" t="s">
        <v>203</v>
      </c>
      <c r="BY34" s="298">
        <v>1</v>
      </c>
      <c r="BZ34" s="299" t="s">
        <v>203</v>
      </c>
      <c r="CA34" s="298">
        <v>1</v>
      </c>
      <c r="CB34" s="299" t="s">
        <v>203</v>
      </c>
      <c r="CC34" s="298">
        <v>1</v>
      </c>
      <c r="CD34" s="299" t="s">
        <v>203</v>
      </c>
      <c r="CE34" s="298">
        <v>1</v>
      </c>
      <c r="CF34" s="299" t="s">
        <v>203</v>
      </c>
      <c r="CG34" s="298">
        <v>1</v>
      </c>
      <c r="CH34" s="299" t="s">
        <v>203</v>
      </c>
      <c r="CI34" s="298"/>
      <c r="CJ34" s="300">
        <f t="shared" si="0"/>
        <v>0</v>
      </c>
      <c r="CK34" s="106" t="s">
        <v>237</v>
      </c>
      <c r="CL34" s="106" t="s">
        <v>273</v>
      </c>
      <c r="CM34" s="245" t="s">
        <v>584</v>
      </c>
      <c r="CN34" s="103" t="s">
        <v>210</v>
      </c>
      <c r="CO34" s="104" t="s">
        <v>531</v>
      </c>
      <c r="CP34" s="333" t="s">
        <v>585</v>
      </c>
      <c r="CQ34" s="108" t="s">
        <v>35</v>
      </c>
      <c r="CR34" s="112"/>
      <c r="CS34" s="113"/>
    </row>
    <row r="35" spans="1:97" ht="120.75" thickBot="1">
      <c r="A35" s="625"/>
      <c r="B35" s="297" t="s">
        <v>25</v>
      </c>
      <c r="C35" s="298">
        <v>3</v>
      </c>
      <c r="D35" s="299" t="s">
        <v>203</v>
      </c>
      <c r="E35" s="298">
        <v>3</v>
      </c>
      <c r="F35" s="299" t="s">
        <v>203</v>
      </c>
      <c r="G35" s="298">
        <v>3</v>
      </c>
      <c r="H35" s="299" t="s">
        <v>203</v>
      </c>
      <c r="I35" s="298">
        <v>3</v>
      </c>
      <c r="J35" s="299" t="s">
        <v>203</v>
      </c>
      <c r="K35" s="298">
        <v>3</v>
      </c>
      <c r="L35" s="299" t="s">
        <v>203</v>
      </c>
      <c r="M35" s="298">
        <v>3</v>
      </c>
      <c r="N35" s="299" t="s">
        <v>203</v>
      </c>
      <c r="O35" s="298">
        <v>3</v>
      </c>
      <c r="P35" s="299" t="s">
        <v>203</v>
      </c>
      <c r="Q35" s="298">
        <v>3</v>
      </c>
      <c r="R35" s="299" t="s">
        <v>203</v>
      </c>
      <c r="S35" s="298">
        <v>3</v>
      </c>
      <c r="T35" s="299" t="s">
        <v>203</v>
      </c>
      <c r="U35" s="298">
        <v>3</v>
      </c>
      <c r="V35" s="299" t="s">
        <v>203</v>
      </c>
      <c r="W35" s="298">
        <v>3</v>
      </c>
      <c r="X35" s="299" t="s">
        <v>203</v>
      </c>
      <c r="Y35" s="298">
        <v>3</v>
      </c>
      <c r="Z35" s="299" t="s">
        <v>203</v>
      </c>
      <c r="AA35" s="298">
        <v>3</v>
      </c>
      <c r="AB35" s="299" t="s">
        <v>203</v>
      </c>
      <c r="AC35" s="298">
        <v>3</v>
      </c>
      <c r="AD35" s="299" t="s">
        <v>203</v>
      </c>
      <c r="AE35" s="298">
        <v>3</v>
      </c>
      <c r="AF35" s="299" t="s">
        <v>203</v>
      </c>
      <c r="AG35" s="298">
        <v>3</v>
      </c>
      <c r="AH35" s="299" t="s">
        <v>203</v>
      </c>
      <c r="AI35" s="298">
        <v>3</v>
      </c>
      <c r="AJ35" s="299" t="s">
        <v>203</v>
      </c>
      <c r="AK35" s="298">
        <v>3</v>
      </c>
      <c r="AL35" s="299" t="s">
        <v>203</v>
      </c>
      <c r="AM35" s="298">
        <v>3</v>
      </c>
      <c r="AN35" s="299" t="s">
        <v>203</v>
      </c>
      <c r="AO35" s="298">
        <v>3</v>
      </c>
      <c r="AP35" s="299" t="s">
        <v>203</v>
      </c>
      <c r="AQ35" s="298">
        <v>3</v>
      </c>
      <c r="AR35" s="299" t="s">
        <v>203</v>
      </c>
      <c r="AS35" s="298">
        <v>3</v>
      </c>
      <c r="AT35" s="299" t="s">
        <v>203</v>
      </c>
      <c r="AU35" s="298">
        <v>3</v>
      </c>
      <c r="AV35" s="299" t="s">
        <v>203</v>
      </c>
      <c r="AW35" s="298">
        <v>3</v>
      </c>
      <c r="AX35" s="299" t="s">
        <v>203</v>
      </c>
      <c r="AY35" s="298">
        <v>3</v>
      </c>
      <c r="AZ35" s="299" t="s">
        <v>203</v>
      </c>
      <c r="BA35" s="298">
        <v>3</v>
      </c>
      <c r="BB35" s="299" t="s">
        <v>203</v>
      </c>
      <c r="BC35" s="298">
        <v>3</v>
      </c>
      <c r="BD35" s="299" t="s">
        <v>203</v>
      </c>
      <c r="BE35" s="298">
        <v>3</v>
      </c>
      <c r="BF35" s="299" t="s">
        <v>203</v>
      </c>
      <c r="BG35" s="298">
        <v>3</v>
      </c>
      <c r="BH35" s="299" t="s">
        <v>203</v>
      </c>
      <c r="BI35" s="298">
        <v>3</v>
      </c>
      <c r="BJ35" s="299" t="s">
        <v>203</v>
      </c>
      <c r="BK35" s="298">
        <v>3</v>
      </c>
      <c r="BL35" s="299" t="s">
        <v>203</v>
      </c>
      <c r="BM35" s="298">
        <v>3</v>
      </c>
      <c r="BN35" s="299" t="s">
        <v>203</v>
      </c>
      <c r="BO35" s="298">
        <v>3</v>
      </c>
      <c r="BP35" s="299" t="s">
        <v>203</v>
      </c>
      <c r="BQ35" s="298">
        <v>3</v>
      </c>
      <c r="BR35" s="299" t="s">
        <v>203</v>
      </c>
      <c r="BS35" s="298">
        <v>3</v>
      </c>
      <c r="BT35" s="299" t="s">
        <v>203</v>
      </c>
      <c r="BU35" s="298">
        <v>3</v>
      </c>
      <c r="BV35" s="299" t="s">
        <v>203</v>
      </c>
      <c r="BW35" s="298">
        <v>3</v>
      </c>
      <c r="BX35" s="299" t="s">
        <v>203</v>
      </c>
      <c r="BY35" s="298">
        <v>3</v>
      </c>
      <c r="BZ35" s="299" t="s">
        <v>203</v>
      </c>
      <c r="CA35" s="298">
        <v>3</v>
      </c>
      <c r="CB35" s="299" t="s">
        <v>203</v>
      </c>
      <c r="CC35" s="298">
        <v>3</v>
      </c>
      <c r="CD35" s="299" t="s">
        <v>203</v>
      </c>
      <c r="CE35" s="298">
        <v>3</v>
      </c>
      <c r="CF35" s="299" t="s">
        <v>203</v>
      </c>
      <c r="CG35" s="298">
        <v>3</v>
      </c>
      <c r="CH35" s="299" t="s">
        <v>203</v>
      </c>
      <c r="CI35" s="298"/>
      <c r="CJ35" s="300">
        <f t="shared" si="0"/>
        <v>0</v>
      </c>
      <c r="CK35" s="106" t="s">
        <v>237</v>
      </c>
      <c r="CL35" s="106" t="s">
        <v>122</v>
      </c>
      <c r="CM35" s="245" t="s">
        <v>586</v>
      </c>
      <c r="CN35" s="103" t="s">
        <v>210</v>
      </c>
      <c r="CO35" s="104" t="s">
        <v>531</v>
      </c>
      <c r="CP35" s="246" t="s">
        <v>587</v>
      </c>
      <c r="CQ35" s="151"/>
      <c r="CR35" s="151" t="s">
        <v>35</v>
      </c>
      <c r="CS35" s="113"/>
    </row>
    <row r="36" spans="1:97" ht="37.5">
      <c r="B36" s="304" t="s">
        <v>95</v>
      </c>
      <c r="C36" s="298">
        <v>1</v>
      </c>
      <c r="D36" s="299" t="s">
        <v>203</v>
      </c>
      <c r="E36" s="298">
        <v>1</v>
      </c>
      <c r="F36" s="299" t="s">
        <v>203</v>
      </c>
      <c r="G36" s="298">
        <v>1</v>
      </c>
      <c r="H36" s="299" t="s">
        <v>203</v>
      </c>
      <c r="I36" s="298">
        <v>1</v>
      </c>
      <c r="J36" s="299" t="s">
        <v>203</v>
      </c>
      <c r="K36" s="298">
        <v>1</v>
      </c>
      <c r="L36" s="299" t="s">
        <v>203</v>
      </c>
      <c r="M36" s="298">
        <v>1</v>
      </c>
      <c r="N36" s="299" t="s">
        <v>203</v>
      </c>
      <c r="O36" s="298">
        <v>1</v>
      </c>
      <c r="P36" s="299" t="s">
        <v>203</v>
      </c>
      <c r="Q36" s="298">
        <v>1</v>
      </c>
      <c r="R36" s="299" t="s">
        <v>203</v>
      </c>
      <c r="S36" s="298">
        <v>1</v>
      </c>
      <c r="T36" s="299" t="s">
        <v>203</v>
      </c>
      <c r="U36" s="298">
        <v>1</v>
      </c>
      <c r="V36" s="299" t="s">
        <v>203</v>
      </c>
      <c r="W36" s="298">
        <v>1</v>
      </c>
      <c r="X36" s="299" t="s">
        <v>203</v>
      </c>
      <c r="Y36" s="298">
        <v>1</v>
      </c>
      <c r="Z36" s="299" t="s">
        <v>203</v>
      </c>
      <c r="AA36" s="298">
        <v>1</v>
      </c>
      <c r="AB36" s="299" t="s">
        <v>203</v>
      </c>
      <c r="AC36" s="298">
        <v>1</v>
      </c>
      <c r="AD36" s="299" t="s">
        <v>203</v>
      </c>
      <c r="AE36" s="298">
        <v>1</v>
      </c>
      <c r="AF36" s="299" t="s">
        <v>203</v>
      </c>
      <c r="AG36" s="298">
        <v>1</v>
      </c>
      <c r="AH36" s="299" t="s">
        <v>203</v>
      </c>
      <c r="AI36" s="298">
        <v>1</v>
      </c>
      <c r="AJ36" s="299" t="s">
        <v>203</v>
      </c>
      <c r="AK36" s="298">
        <v>1</v>
      </c>
      <c r="AL36" s="299" t="s">
        <v>203</v>
      </c>
      <c r="AM36" s="298">
        <v>1</v>
      </c>
      <c r="AN36" s="299" t="s">
        <v>203</v>
      </c>
      <c r="AO36" s="298">
        <v>1</v>
      </c>
      <c r="AP36" s="299" t="s">
        <v>203</v>
      </c>
      <c r="AQ36" s="298">
        <v>1</v>
      </c>
      <c r="AR36" s="299" t="s">
        <v>203</v>
      </c>
      <c r="AS36" s="298">
        <v>1</v>
      </c>
      <c r="AT36" s="299" t="s">
        <v>203</v>
      </c>
      <c r="AU36" s="298">
        <v>1</v>
      </c>
      <c r="AV36" s="299" t="s">
        <v>203</v>
      </c>
      <c r="AW36" s="298">
        <v>1</v>
      </c>
      <c r="AX36" s="299" t="s">
        <v>203</v>
      </c>
      <c r="AY36" s="298">
        <v>1</v>
      </c>
      <c r="AZ36" s="299" t="s">
        <v>203</v>
      </c>
      <c r="BA36" s="298">
        <v>1</v>
      </c>
      <c r="BB36" s="299" t="s">
        <v>203</v>
      </c>
      <c r="BC36" s="298">
        <v>1</v>
      </c>
      <c r="BD36" s="299" t="s">
        <v>203</v>
      </c>
      <c r="BE36" s="298">
        <v>1</v>
      </c>
      <c r="BF36" s="299" t="s">
        <v>203</v>
      </c>
      <c r="BG36" s="298">
        <v>1</v>
      </c>
      <c r="BH36" s="299" t="s">
        <v>203</v>
      </c>
      <c r="BI36" s="298">
        <v>1</v>
      </c>
      <c r="BJ36" s="299" t="s">
        <v>203</v>
      </c>
      <c r="BK36" s="298">
        <v>1</v>
      </c>
      <c r="BL36" s="299" t="s">
        <v>203</v>
      </c>
      <c r="BM36" s="298">
        <v>1</v>
      </c>
      <c r="BN36" s="299" t="s">
        <v>203</v>
      </c>
      <c r="BO36" s="298">
        <v>1</v>
      </c>
      <c r="BP36" s="299" t="s">
        <v>203</v>
      </c>
      <c r="BQ36" s="298">
        <v>1</v>
      </c>
      <c r="BR36" s="299" t="s">
        <v>203</v>
      </c>
      <c r="BS36" s="298">
        <v>1</v>
      </c>
      <c r="BT36" s="299" t="s">
        <v>203</v>
      </c>
      <c r="BU36" s="298">
        <v>1</v>
      </c>
      <c r="BV36" s="299" t="s">
        <v>203</v>
      </c>
      <c r="BW36" s="298">
        <v>1</v>
      </c>
      <c r="BX36" s="299" t="s">
        <v>203</v>
      </c>
      <c r="BY36" s="298">
        <v>1</v>
      </c>
      <c r="BZ36" s="299" t="s">
        <v>203</v>
      </c>
      <c r="CA36" s="298">
        <v>1</v>
      </c>
      <c r="CB36" s="299" t="s">
        <v>203</v>
      </c>
      <c r="CC36" s="298">
        <v>1</v>
      </c>
      <c r="CD36" s="299" t="s">
        <v>203</v>
      </c>
      <c r="CE36" s="298">
        <v>1</v>
      </c>
      <c r="CF36" s="299" t="s">
        <v>203</v>
      </c>
      <c r="CG36" s="298">
        <v>1</v>
      </c>
      <c r="CH36" s="299" t="s">
        <v>203</v>
      </c>
      <c r="CI36" s="305"/>
      <c r="CJ36" s="300">
        <f t="shared" si="0"/>
        <v>0</v>
      </c>
      <c r="CK36" s="60"/>
      <c r="CL36" s="60"/>
      <c r="CM36" s="62"/>
      <c r="CN36" s="62"/>
      <c r="CO36" s="76"/>
      <c r="CP36" s="77"/>
      <c r="CQ36" s="77"/>
      <c r="CR36" s="77"/>
      <c r="CS36" s="78"/>
    </row>
    <row r="37" spans="1:97" ht="22.5">
      <c r="B37" s="306" t="s">
        <v>28</v>
      </c>
      <c r="C37" s="307">
        <f t="shared" ref="C37:AH37" si="1">SUM(C11:C36)</f>
        <v>26</v>
      </c>
      <c r="D37" s="307">
        <f t="shared" si="1"/>
        <v>6</v>
      </c>
      <c r="E37" s="307">
        <f t="shared" si="1"/>
        <v>21</v>
      </c>
      <c r="F37" s="307">
        <f t="shared" si="1"/>
        <v>13</v>
      </c>
      <c r="G37" s="307">
        <f t="shared" si="1"/>
        <v>26</v>
      </c>
      <c r="H37" s="307">
        <f t="shared" si="1"/>
        <v>6</v>
      </c>
      <c r="I37" s="307">
        <f t="shared" si="1"/>
        <v>22</v>
      </c>
      <c r="J37" s="307">
        <f t="shared" si="1"/>
        <v>11</v>
      </c>
      <c r="K37" s="307">
        <f t="shared" si="1"/>
        <v>24</v>
      </c>
      <c r="L37" s="307">
        <f t="shared" si="1"/>
        <v>8</v>
      </c>
      <c r="M37" s="307">
        <f t="shared" si="1"/>
        <v>26</v>
      </c>
      <c r="N37" s="307">
        <f t="shared" si="1"/>
        <v>6</v>
      </c>
      <c r="O37" s="307">
        <f t="shared" si="1"/>
        <v>21</v>
      </c>
      <c r="P37" s="307">
        <f t="shared" si="1"/>
        <v>13</v>
      </c>
      <c r="Q37" s="307">
        <f t="shared" si="1"/>
        <v>25</v>
      </c>
      <c r="R37" s="307">
        <f t="shared" si="1"/>
        <v>7</v>
      </c>
      <c r="S37" s="307">
        <f t="shared" si="1"/>
        <v>26</v>
      </c>
      <c r="T37" s="307">
        <f t="shared" si="1"/>
        <v>6</v>
      </c>
      <c r="U37" s="307">
        <f t="shared" si="1"/>
        <v>24</v>
      </c>
      <c r="V37" s="307">
        <f t="shared" si="1"/>
        <v>8</v>
      </c>
      <c r="W37" s="307">
        <f t="shared" si="1"/>
        <v>22</v>
      </c>
      <c r="X37" s="307">
        <f t="shared" si="1"/>
        <v>12</v>
      </c>
      <c r="Y37" s="307">
        <f t="shared" si="1"/>
        <v>22</v>
      </c>
      <c r="Z37" s="307">
        <f t="shared" si="1"/>
        <v>12</v>
      </c>
      <c r="AA37" s="307">
        <f t="shared" si="1"/>
        <v>22</v>
      </c>
      <c r="AB37" s="307">
        <f t="shared" si="1"/>
        <v>12</v>
      </c>
      <c r="AC37" s="307">
        <f t="shared" si="1"/>
        <v>24</v>
      </c>
      <c r="AD37" s="307">
        <f t="shared" si="1"/>
        <v>8</v>
      </c>
      <c r="AE37" s="307">
        <f t="shared" si="1"/>
        <v>24</v>
      </c>
      <c r="AF37" s="307">
        <f t="shared" si="1"/>
        <v>8</v>
      </c>
      <c r="AG37" s="307">
        <f t="shared" si="1"/>
        <v>21</v>
      </c>
      <c r="AH37" s="307">
        <f t="shared" si="1"/>
        <v>13</v>
      </c>
      <c r="AI37" s="307">
        <f t="shared" ref="AI37:BN37" si="2">SUM(AI11:AI36)</f>
        <v>21</v>
      </c>
      <c r="AJ37" s="307">
        <f t="shared" si="2"/>
        <v>12</v>
      </c>
      <c r="AK37" s="307">
        <f t="shared" si="2"/>
        <v>22</v>
      </c>
      <c r="AL37" s="307">
        <f t="shared" si="2"/>
        <v>12</v>
      </c>
      <c r="AM37" s="307">
        <f t="shared" si="2"/>
        <v>26</v>
      </c>
      <c r="AN37" s="307">
        <f t="shared" si="2"/>
        <v>6</v>
      </c>
      <c r="AO37" s="307">
        <f t="shared" si="2"/>
        <v>22</v>
      </c>
      <c r="AP37" s="307">
        <f t="shared" si="2"/>
        <v>11</v>
      </c>
      <c r="AQ37" s="307">
        <f t="shared" si="2"/>
        <v>22</v>
      </c>
      <c r="AR37" s="307">
        <f t="shared" si="2"/>
        <v>12</v>
      </c>
      <c r="AS37" s="307">
        <f t="shared" si="2"/>
        <v>24</v>
      </c>
      <c r="AT37" s="307">
        <f t="shared" si="2"/>
        <v>8</v>
      </c>
      <c r="AU37" s="307">
        <f t="shared" si="2"/>
        <v>21</v>
      </c>
      <c r="AV37" s="307">
        <f t="shared" si="2"/>
        <v>13</v>
      </c>
      <c r="AW37" s="307">
        <f t="shared" si="2"/>
        <v>25</v>
      </c>
      <c r="AX37" s="307">
        <f t="shared" si="2"/>
        <v>8</v>
      </c>
      <c r="AY37" s="307">
        <f t="shared" si="2"/>
        <v>22</v>
      </c>
      <c r="AZ37" s="307">
        <f t="shared" si="2"/>
        <v>12</v>
      </c>
      <c r="BA37" s="307">
        <f t="shared" si="2"/>
        <v>22</v>
      </c>
      <c r="BB37" s="307">
        <f t="shared" si="2"/>
        <v>12</v>
      </c>
      <c r="BC37" s="307">
        <f t="shared" si="2"/>
        <v>22</v>
      </c>
      <c r="BD37" s="307">
        <f t="shared" si="2"/>
        <v>12</v>
      </c>
      <c r="BE37" s="307">
        <f t="shared" si="2"/>
        <v>21</v>
      </c>
      <c r="BF37" s="307">
        <f t="shared" si="2"/>
        <v>12</v>
      </c>
      <c r="BG37" s="307">
        <f t="shared" si="2"/>
        <v>26</v>
      </c>
      <c r="BH37" s="307">
        <f t="shared" si="2"/>
        <v>6</v>
      </c>
      <c r="BI37" s="307">
        <f t="shared" si="2"/>
        <v>21</v>
      </c>
      <c r="BJ37" s="307">
        <f t="shared" si="2"/>
        <v>13</v>
      </c>
      <c r="BK37" s="307">
        <f t="shared" si="2"/>
        <v>26</v>
      </c>
      <c r="BL37" s="307">
        <f t="shared" si="2"/>
        <v>6</v>
      </c>
      <c r="BM37" s="307">
        <f t="shared" si="2"/>
        <v>21</v>
      </c>
      <c r="BN37" s="307">
        <f t="shared" si="2"/>
        <v>13</v>
      </c>
      <c r="BO37" s="307">
        <f t="shared" ref="BO37:CH37" si="3">SUM(BO11:BO36)</f>
        <v>22</v>
      </c>
      <c r="BP37" s="307">
        <f t="shared" si="3"/>
        <v>12</v>
      </c>
      <c r="BQ37" s="307">
        <f t="shared" si="3"/>
        <v>22</v>
      </c>
      <c r="BR37" s="307">
        <f t="shared" si="3"/>
        <v>12</v>
      </c>
      <c r="BS37" s="307">
        <f t="shared" si="3"/>
        <v>22</v>
      </c>
      <c r="BT37" s="307">
        <f t="shared" si="3"/>
        <v>12</v>
      </c>
      <c r="BU37" s="307">
        <f t="shared" si="3"/>
        <v>22</v>
      </c>
      <c r="BV37" s="307">
        <f t="shared" si="3"/>
        <v>12</v>
      </c>
      <c r="BW37" s="307">
        <f t="shared" si="3"/>
        <v>25</v>
      </c>
      <c r="BX37" s="307">
        <f t="shared" si="3"/>
        <v>9</v>
      </c>
      <c r="BY37" s="307">
        <f t="shared" si="3"/>
        <v>25</v>
      </c>
      <c r="BZ37" s="307">
        <f t="shared" si="3"/>
        <v>7</v>
      </c>
      <c r="CA37" s="307">
        <f t="shared" si="3"/>
        <v>22</v>
      </c>
      <c r="CB37" s="307">
        <f t="shared" si="3"/>
        <v>11</v>
      </c>
      <c r="CC37" s="307">
        <f t="shared" si="3"/>
        <v>24</v>
      </c>
      <c r="CD37" s="307">
        <f t="shared" si="3"/>
        <v>8</v>
      </c>
      <c r="CE37" s="307">
        <f t="shared" si="3"/>
        <v>26</v>
      </c>
      <c r="CF37" s="307">
        <f t="shared" si="3"/>
        <v>6</v>
      </c>
      <c r="CG37" s="307">
        <f t="shared" si="3"/>
        <v>26</v>
      </c>
      <c r="CH37" s="307">
        <f t="shared" si="3"/>
        <v>6</v>
      </c>
      <c r="CI37" s="308">
        <f ca="1">SUM(CI11:CI45)</f>
        <v>0</v>
      </c>
      <c r="CJ37" s="300">
        <f t="shared" ca="1" si="0"/>
        <v>2</v>
      </c>
      <c r="CK37" s="209" t="s">
        <v>49</v>
      </c>
      <c r="CL37" s="210" t="s">
        <v>50</v>
      </c>
      <c r="CS37" s="309"/>
    </row>
    <row r="38" spans="1:97" ht="19.5">
      <c r="A38" s="617" t="s">
        <v>214</v>
      </c>
      <c r="B38" s="618"/>
      <c r="C38" s="618"/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  <c r="AC38" s="618"/>
      <c r="AD38" s="618"/>
      <c r="AE38" s="618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18"/>
      <c r="BB38" s="618"/>
      <c r="BC38" s="618"/>
      <c r="BD38" s="618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  <c r="BS38" s="618"/>
      <c r="BT38" s="618"/>
      <c r="BU38" s="618"/>
      <c r="BV38" s="618"/>
      <c r="BW38" s="618"/>
      <c r="BX38" s="618"/>
      <c r="BY38" s="618"/>
      <c r="BZ38" s="618"/>
      <c r="CA38" s="618"/>
      <c r="CB38" s="618"/>
      <c r="CC38" s="618"/>
      <c r="CD38" s="618"/>
      <c r="CE38" s="618"/>
      <c r="CF38" s="618"/>
      <c r="CG38" s="618"/>
      <c r="CH38" s="618"/>
      <c r="CI38" s="298"/>
      <c r="CJ38" s="300"/>
      <c r="CK38" s="106"/>
      <c r="CL38" s="106"/>
      <c r="CM38" s="103"/>
      <c r="CN38" s="103"/>
      <c r="CO38" s="104"/>
      <c r="CP38" s="112"/>
      <c r="CQ38" s="112"/>
      <c r="CR38" s="112"/>
      <c r="CS38" s="113"/>
    </row>
    <row r="39" spans="1:97" ht="37.5">
      <c r="B39" s="21" t="s">
        <v>90</v>
      </c>
      <c r="C39" s="594">
        <v>1</v>
      </c>
      <c r="D39" s="594"/>
      <c r="E39" s="594"/>
      <c r="F39" s="594"/>
      <c r="G39" s="594">
        <v>1</v>
      </c>
      <c r="H39" s="594"/>
      <c r="I39" s="594">
        <v>1</v>
      </c>
      <c r="J39" s="594"/>
      <c r="K39" s="594">
        <v>1</v>
      </c>
      <c r="L39" s="594"/>
      <c r="M39" s="594">
        <v>1</v>
      </c>
      <c r="N39" s="594"/>
      <c r="O39" s="594"/>
      <c r="P39" s="594"/>
      <c r="Q39" s="594">
        <v>1</v>
      </c>
      <c r="R39" s="594"/>
      <c r="S39" s="594">
        <v>1</v>
      </c>
      <c r="T39" s="594"/>
      <c r="U39" s="594">
        <v>1</v>
      </c>
      <c r="V39" s="594"/>
      <c r="W39" s="594"/>
      <c r="X39" s="594"/>
      <c r="Y39" s="594"/>
      <c r="Z39" s="594"/>
      <c r="AA39" s="594"/>
      <c r="AB39" s="594"/>
      <c r="AC39" s="594">
        <v>1</v>
      </c>
      <c r="AD39" s="594"/>
      <c r="AE39" s="594">
        <v>1</v>
      </c>
      <c r="AF39" s="594"/>
      <c r="AG39" s="594"/>
      <c r="AH39" s="594"/>
      <c r="AI39" s="594">
        <v>1</v>
      </c>
      <c r="AJ39" s="594"/>
      <c r="AK39" s="594"/>
      <c r="AL39" s="594"/>
      <c r="AM39" s="594">
        <v>1</v>
      </c>
      <c r="AN39" s="594"/>
      <c r="AO39" s="594">
        <v>1</v>
      </c>
      <c r="AP39" s="594"/>
      <c r="AQ39" s="594"/>
      <c r="AR39" s="594"/>
      <c r="AS39" s="594">
        <v>1</v>
      </c>
      <c r="AT39" s="594"/>
      <c r="AU39" s="594"/>
      <c r="AV39" s="594"/>
      <c r="AW39" s="594">
        <v>1</v>
      </c>
      <c r="AX39" s="594"/>
      <c r="AY39" s="594"/>
      <c r="AZ39" s="594"/>
      <c r="BA39" s="594"/>
      <c r="BB39" s="594"/>
      <c r="BC39" s="594"/>
      <c r="BD39" s="594"/>
      <c r="BE39" s="594">
        <v>1</v>
      </c>
      <c r="BF39" s="594"/>
      <c r="BG39" s="594">
        <v>1</v>
      </c>
      <c r="BH39" s="594"/>
      <c r="BI39" s="594"/>
      <c r="BJ39" s="594"/>
      <c r="BK39" s="594">
        <v>1</v>
      </c>
      <c r="BL39" s="594"/>
      <c r="BM39" s="594"/>
      <c r="BN39" s="594"/>
      <c r="BO39" s="594"/>
      <c r="BP39" s="594"/>
      <c r="BQ39" s="594"/>
      <c r="BR39" s="594"/>
      <c r="BS39" s="594"/>
      <c r="BT39" s="594"/>
      <c r="BU39" s="594"/>
      <c r="BV39" s="594"/>
      <c r="BW39" s="594"/>
      <c r="BX39" s="594"/>
      <c r="BY39" s="594">
        <v>1</v>
      </c>
      <c r="BZ39" s="594"/>
      <c r="CA39" s="594">
        <v>1</v>
      </c>
      <c r="CB39" s="594"/>
      <c r="CC39" s="594">
        <v>1</v>
      </c>
      <c r="CD39" s="594"/>
      <c r="CE39" s="594">
        <v>1</v>
      </c>
      <c r="CF39" s="594"/>
      <c r="CG39" s="594">
        <v>1</v>
      </c>
      <c r="CH39" s="594"/>
      <c r="CI39" s="298"/>
      <c r="CJ39" s="300"/>
      <c r="CK39" s="106"/>
      <c r="CL39" s="106"/>
      <c r="CM39" s="103"/>
      <c r="CN39" s="103"/>
      <c r="CO39" s="104"/>
      <c r="CP39" s="112"/>
      <c r="CQ39" s="112"/>
      <c r="CR39" s="112"/>
      <c r="CS39" s="78"/>
    </row>
    <row r="40" spans="1:97" ht="18.75">
      <c r="B40" s="310" t="s">
        <v>152</v>
      </c>
      <c r="C40" s="594"/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  <c r="BG40" s="594"/>
      <c r="BH40" s="594"/>
      <c r="BI40" s="594"/>
      <c r="BJ40" s="594"/>
      <c r="BK40" s="594"/>
      <c r="BL40" s="594"/>
      <c r="BM40" s="594"/>
      <c r="BN40" s="594"/>
      <c r="BO40" s="594"/>
      <c r="BP40" s="594"/>
      <c r="BQ40" s="594"/>
      <c r="BR40" s="594"/>
      <c r="BS40" s="594"/>
      <c r="BT40" s="594"/>
      <c r="BU40" s="594"/>
      <c r="BV40" s="594"/>
      <c r="BW40" s="594"/>
      <c r="BX40" s="594"/>
      <c r="BY40" s="594"/>
      <c r="BZ40" s="594"/>
      <c r="CA40" s="594"/>
      <c r="CB40" s="594"/>
      <c r="CC40" s="594"/>
      <c r="CD40" s="594"/>
      <c r="CE40" s="594"/>
      <c r="CF40" s="594"/>
      <c r="CG40" s="594"/>
      <c r="CH40" s="594"/>
      <c r="CI40" s="298"/>
      <c r="CJ40" s="300"/>
      <c r="CK40" s="106"/>
      <c r="CL40" s="106"/>
      <c r="CM40" s="103"/>
      <c r="CN40" s="103"/>
      <c r="CO40" s="104"/>
      <c r="CP40" s="112"/>
      <c r="CQ40" s="112"/>
      <c r="CR40" s="112"/>
      <c r="CS40" s="78"/>
    </row>
    <row r="41" spans="1:97" ht="37.5">
      <c r="B41" s="310" t="s">
        <v>153</v>
      </c>
      <c r="C41" s="594"/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  <c r="BG41" s="594"/>
      <c r="BH41" s="594"/>
      <c r="BI41" s="594"/>
      <c r="BJ41" s="594"/>
      <c r="BK41" s="594"/>
      <c r="BL41" s="594"/>
      <c r="BM41" s="594"/>
      <c r="BN41" s="594"/>
      <c r="BO41" s="594"/>
      <c r="BP41" s="594"/>
      <c r="BQ41" s="594"/>
      <c r="BR41" s="594"/>
      <c r="BS41" s="594"/>
      <c r="BT41" s="594"/>
      <c r="BU41" s="594"/>
      <c r="BV41" s="594"/>
      <c r="BW41" s="594"/>
      <c r="BX41" s="594"/>
      <c r="BY41" s="594"/>
      <c r="BZ41" s="594"/>
      <c r="CA41" s="594"/>
      <c r="CB41" s="594"/>
      <c r="CC41" s="594"/>
      <c r="CD41" s="594"/>
      <c r="CE41" s="594"/>
      <c r="CF41" s="594"/>
      <c r="CG41" s="594"/>
      <c r="CH41" s="594"/>
      <c r="CI41" s="298"/>
      <c r="CJ41" s="300"/>
      <c r="CK41" s="106"/>
      <c r="CL41" s="106"/>
      <c r="CM41" s="103"/>
      <c r="CN41" s="103"/>
      <c r="CO41" s="104"/>
      <c r="CP41" s="112"/>
      <c r="CQ41" s="112"/>
      <c r="CR41" s="112"/>
      <c r="CS41" s="78"/>
    </row>
    <row r="42" spans="1:97" ht="18.75">
      <c r="B42" s="218" t="s">
        <v>215</v>
      </c>
      <c r="C42" s="595">
        <f>C39+C40+C41</f>
        <v>1</v>
      </c>
      <c r="D42" s="595"/>
      <c r="E42" s="595">
        <f t="shared" ref="E42" si="4">E39+E40+E41</f>
        <v>0</v>
      </c>
      <c r="F42" s="595"/>
      <c r="G42" s="595">
        <f t="shared" ref="G42" si="5">G39+G40+G41</f>
        <v>1</v>
      </c>
      <c r="H42" s="595"/>
      <c r="I42" s="595">
        <f t="shared" ref="I42" si="6">I39+I40+I41</f>
        <v>1</v>
      </c>
      <c r="J42" s="595"/>
      <c r="K42" s="595">
        <f t="shared" ref="K42" si="7">K39+K40+K41</f>
        <v>1</v>
      </c>
      <c r="L42" s="595"/>
      <c r="M42" s="595">
        <f t="shared" ref="M42" si="8">M39+M40+M41</f>
        <v>1</v>
      </c>
      <c r="N42" s="595"/>
      <c r="O42" s="595">
        <f t="shared" ref="O42" si="9">O39+O40+O41</f>
        <v>0</v>
      </c>
      <c r="P42" s="595"/>
      <c r="Q42" s="595">
        <f t="shared" ref="Q42" si="10">Q39+Q40+Q41</f>
        <v>1</v>
      </c>
      <c r="R42" s="595"/>
      <c r="S42" s="595">
        <f t="shared" ref="S42:CC42" si="11">S39+S40+S41</f>
        <v>1</v>
      </c>
      <c r="T42" s="595"/>
      <c r="U42" s="595">
        <f t="shared" si="11"/>
        <v>1</v>
      </c>
      <c r="V42" s="595"/>
      <c r="W42" s="595">
        <f t="shared" si="11"/>
        <v>0</v>
      </c>
      <c r="X42" s="595"/>
      <c r="Y42" s="595">
        <f t="shared" si="11"/>
        <v>0</v>
      </c>
      <c r="Z42" s="595"/>
      <c r="AA42" s="595">
        <f t="shared" si="11"/>
        <v>0</v>
      </c>
      <c r="AB42" s="595"/>
      <c r="AC42" s="595">
        <f t="shared" si="11"/>
        <v>1</v>
      </c>
      <c r="AD42" s="595"/>
      <c r="AE42" s="595">
        <f t="shared" si="11"/>
        <v>1</v>
      </c>
      <c r="AF42" s="595"/>
      <c r="AG42" s="595">
        <f t="shared" si="11"/>
        <v>0</v>
      </c>
      <c r="AH42" s="595"/>
      <c r="AI42" s="595">
        <f t="shared" si="11"/>
        <v>1</v>
      </c>
      <c r="AJ42" s="595"/>
      <c r="AK42" s="595">
        <f t="shared" si="11"/>
        <v>0</v>
      </c>
      <c r="AL42" s="595"/>
      <c r="AM42" s="595">
        <f t="shared" si="11"/>
        <v>1</v>
      </c>
      <c r="AN42" s="595"/>
      <c r="AO42" s="595">
        <f t="shared" si="11"/>
        <v>1</v>
      </c>
      <c r="AP42" s="595"/>
      <c r="AQ42" s="595">
        <f t="shared" si="11"/>
        <v>0</v>
      </c>
      <c r="AR42" s="595"/>
      <c r="AS42" s="595">
        <f t="shared" si="11"/>
        <v>1</v>
      </c>
      <c r="AT42" s="595"/>
      <c r="AU42" s="595">
        <f t="shared" si="11"/>
        <v>0</v>
      </c>
      <c r="AV42" s="595"/>
      <c r="AW42" s="595">
        <f t="shared" si="11"/>
        <v>1</v>
      </c>
      <c r="AX42" s="595"/>
      <c r="AY42" s="595">
        <f t="shared" si="11"/>
        <v>0</v>
      </c>
      <c r="AZ42" s="595"/>
      <c r="BA42" s="595">
        <f t="shared" si="11"/>
        <v>0</v>
      </c>
      <c r="BB42" s="595"/>
      <c r="BC42" s="595">
        <f t="shared" si="11"/>
        <v>0</v>
      </c>
      <c r="BD42" s="595"/>
      <c r="BE42" s="595">
        <f t="shared" si="11"/>
        <v>1</v>
      </c>
      <c r="BF42" s="595"/>
      <c r="BG42" s="595">
        <f t="shared" si="11"/>
        <v>1</v>
      </c>
      <c r="BH42" s="595"/>
      <c r="BI42" s="595">
        <f t="shared" si="11"/>
        <v>0</v>
      </c>
      <c r="BJ42" s="595"/>
      <c r="BK42" s="595">
        <f t="shared" si="11"/>
        <v>1</v>
      </c>
      <c r="BL42" s="595"/>
      <c r="BM42" s="595">
        <f t="shared" si="11"/>
        <v>0</v>
      </c>
      <c r="BN42" s="595"/>
      <c r="BO42" s="595">
        <f t="shared" si="11"/>
        <v>0</v>
      </c>
      <c r="BP42" s="595"/>
      <c r="BQ42" s="595">
        <f t="shared" si="11"/>
        <v>0</v>
      </c>
      <c r="BR42" s="595"/>
      <c r="BS42" s="595">
        <f t="shared" si="11"/>
        <v>0</v>
      </c>
      <c r="BT42" s="595"/>
      <c r="BU42" s="595">
        <f t="shared" si="11"/>
        <v>0</v>
      </c>
      <c r="BV42" s="595"/>
      <c r="BW42" s="595">
        <f t="shared" si="11"/>
        <v>0</v>
      </c>
      <c r="BX42" s="595"/>
      <c r="BY42" s="595">
        <f t="shared" si="11"/>
        <v>1</v>
      </c>
      <c r="BZ42" s="595"/>
      <c r="CA42" s="595">
        <f t="shared" si="11"/>
        <v>1</v>
      </c>
      <c r="CB42" s="595"/>
      <c r="CC42" s="595">
        <f t="shared" si="11"/>
        <v>1</v>
      </c>
      <c r="CD42" s="595"/>
      <c r="CE42" s="595">
        <f t="shared" ref="CE42:CG42" si="12">CE39+CE40+CE41</f>
        <v>1</v>
      </c>
      <c r="CF42" s="595"/>
      <c r="CG42" s="595">
        <f t="shared" si="12"/>
        <v>1</v>
      </c>
      <c r="CH42" s="595"/>
      <c r="CI42" s="298"/>
      <c r="CJ42" s="300"/>
      <c r="CK42" s="106"/>
      <c r="CL42" s="106"/>
      <c r="CM42" s="103"/>
      <c r="CN42" s="103"/>
      <c r="CO42" s="104"/>
      <c r="CP42" s="112"/>
      <c r="CQ42" s="112"/>
      <c r="CR42" s="112"/>
      <c r="CS42" s="78"/>
    </row>
    <row r="43" spans="1:97" ht="18.75">
      <c r="A43" s="624" t="s">
        <v>217</v>
      </c>
      <c r="B43" s="624"/>
      <c r="C43" s="595">
        <f>C37+D37+C42</f>
        <v>33</v>
      </c>
      <c r="D43" s="595"/>
      <c r="E43" s="595">
        <f t="shared" ref="E43" si="13">E37+F37+E42</f>
        <v>34</v>
      </c>
      <c r="F43" s="595"/>
      <c r="G43" s="595">
        <f t="shared" ref="G43" si="14">G37+H37+G42</f>
        <v>33</v>
      </c>
      <c r="H43" s="595"/>
      <c r="I43" s="595">
        <f t="shared" ref="I43" si="15">I37+J37+I42</f>
        <v>34</v>
      </c>
      <c r="J43" s="595"/>
      <c r="K43" s="595">
        <f t="shared" ref="K43" si="16">K37+L37+K42</f>
        <v>33</v>
      </c>
      <c r="L43" s="595"/>
      <c r="M43" s="595">
        <f t="shared" ref="M43" si="17">M37+N37+M42</f>
        <v>33</v>
      </c>
      <c r="N43" s="595"/>
      <c r="O43" s="595">
        <f t="shared" ref="O43" si="18">O37+P37+O42</f>
        <v>34</v>
      </c>
      <c r="P43" s="595"/>
      <c r="Q43" s="595">
        <f t="shared" ref="Q43" si="19">Q37+R37+Q42</f>
        <v>33</v>
      </c>
      <c r="R43" s="595"/>
      <c r="S43" s="595">
        <f t="shared" ref="S43" si="20">S37+T37+S42</f>
        <v>33</v>
      </c>
      <c r="T43" s="595"/>
      <c r="U43" s="595">
        <f t="shared" ref="U43" si="21">U37+V37+U42</f>
        <v>33</v>
      </c>
      <c r="V43" s="595"/>
      <c r="W43" s="595">
        <f t="shared" ref="W43" si="22">W37+X37+W42</f>
        <v>34</v>
      </c>
      <c r="X43" s="595"/>
      <c r="Y43" s="595">
        <f t="shared" ref="Y43" si="23">Y37+Z37+Y42</f>
        <v>34</v>
      </c>
      <c r="Z43" s="595"/>
      <c r="AA43" s="595">
        <f t="shared" ref="AA43" si="24">AA37+AB37+AA42</f>
        <v>34</v>
      </c>
      <c r="AB43" s="595"/>
      <c r="AC43" s="595">
        <f t="shared" ref="AC43" si="25">AC37+AD37+AC42</f>
        <v>33</v>
      </c>
      <c r="AD43" s="595"/>
      <c r="AE43" s="595">
        <f t="shared" ref="AE43" si="26">AE37+AF37+AE42</f>
        <v>33</v>
      </c>
      <c r="AF43" s="595"/>
      <c r="AG43" s="595">
        <f t="shared" ref="AG43" si="27">AG37+AH37+AG42</f>
        <v>34</v>
      </c>
      <c r="AH43" s="595"/>
      <c r="AI43" s="595">
        <f t="shared" ref="AI43" si="28">AI37+AJ37+AI42</f>
        <v>34</v>
      </c>
      <c r="AJ43" s="595"/>
      <c r="AK43" s="595">
        <f t="shared" ref="AK43" si="29">AK37+AL37+AK42</f>
        <v>34</v>
      </c>
      <c r="AL43" s="595"/>
      <c r="AM43" s="595">
        <f t="shared" ref="AM43" si="30">AM37+AN37+AM42</f>
        <v>33</v>
      </c>
      <c r="AN43" s="595"/>
      <c r="AO43" s="595">
        <f t="shared" ref="AO43" si="31">AO37+AP37+AO42</f>
        <v>34</v>
      </c>
      <c r="AP43" s="595"/>
      <c r="AQ43" s="595">
        <f t="shared" ref="AQ43" si="32">AQ37+AR37+AQ42</f>
        <v>34</v>
      </c>
      <c r="AR43" s="595"/>
      <c r="AS43" s="595">
        <f t="shared" ref="AS43" si="33">AS37+AT37+AS42</f>
        <v>33</v>
      </c>
      <c r="AT43" s="595"/>
      <c r="AU43" s="595">
        <f t="shared" ref="AU43" si="34">AU37+AV37+AU42</f>
        <v>34</v>
      </c>
      <c r="AV43" s="595"/>
      <c r="AW43" s="595">
        <f t="shared" ref="AW43" si="35">AW37+AX37+AW42</f>
        <v>34</v>
      </c>
      <c r="AX43" s="595"/>
      <c r="AY43" s="595">
        <f t="shared" ref="AY43" si="36">AY37+AZ37+AY42</f>
        <v>34</v>
      </c>
      <c r="AZ43" s="595"/>
      <c r="BA43" s="595">
        <f t="shared" ref="BA43" si="37">BA37+BB37+BA42</f>
        <v>34</v>
      </c>
      <c r="BB43" s="595"/>
      <c r="BC43" s="595">
        <f t="shared" ref="BC43" si="38">BC37+BD37+BC42</f>
        <v>34</v>
      </c>
      <c r="BD43" s="595"/>
      <c r="BE43" s="595">
        <f t="shared" ref="BE43" si="39">BE37+BF37+BE42</f>
        <v>34</v>
      </c>
      <c r="BF43" s="595"/>
      <c r="BG43" s="595">
        <f t="shared" ref="BG43" si="40">BG37+BH37+BG42</f>
        <v>33</v>
      </c>
      <c r="BH43" s="595"/>
      <c r="BI43" s="595">
        <f t="shared" ref="BI43" si="41">BI37+BJ37+BI42</f>
        <v>34</v>
      </c>
      <c r="BJ43" s="595"/>
      <c r="BK43" s="595">
        <f t="shared" ref="BK43" si="42">BK37+BL37+BK42</f>
        <v>33</v>
      </c>
      <c r="BL43" s="595"/>
      <c r="BM43" s="595">
        <f t="shared" ref="BM43" si="43">BM37+BN37+BM42</f>
        <v>34</v>
      </c>
      <c r="BN43" s="595"/>
      <c r="BO43" s="595">
        <f t="shared" ref="BO43" si="44">BO37+BP37+BO42</f>
        <v>34</v>
      </c>
      <c r="BP43" s="595"/>
      <c r="BQ43" s="595">
        <f t="shared" ref="BQ43" si="45">BQ37+BR37+BQ42</f>
        <v>34</v>
      </c>
      <c r="BR43" s="595"/>
      <c r="BS43" s="595">
        <f t="shared" ref="BS43" si="46">BS37+BT37+BS42</f>
        <v>34</v>
      </c>
      <c r="BT43" s="595"/>
      <c r="BU43" s="595">
        <f t="shared" ref="BU43" si="47">BU37+BV37+BU42</f>
        <v>34</v>
      </c>
      <c r="BV43" s="595"/>
      <c r="BW43" s="595">
        <f t="shared" ref="BW43" si="48">BW37+BX37+BW42</f>
        <v>34</v>
      </c>
      <c r="BX43" s="595"/>
      <c r="BY43" s="595">
        <f t="shared" ref="BY43" si="49">BY37+BZ37+BY42</f>
        <v>33</v>
      </c>
      <c r="BZ43" s="595"/>
      <c r="CA43" s="595">
        <f t="shared" ref="CA43" si="50">CA37+CB37+CA42</f>
        <v>34</v>
      </c>
      <c r="CB43" s="595"/>
      <c r="CC43" s="595">
        <f t="shared" ref="CC43" si="51">CC37+CD37+CC42</f>
        <v>33</v>
      </c>
      <c r="CD43" s="595"/>
      <c r="CE43" s="595">
        <f t="shared" ref="CE43" si="52">CE37+CF37+CE42</f>
        <v>33</v>
      </c>
      <c r="CF43" s="595"/>
      <c r="CG43" s="595">
        <f t="shared" ref="CG43" si="53">CG37+CH37+CG42</f>
        <v>33</v>
      </c>
      <c r="CH43" s="595"/>
      <c r="CI43" s="298"/>
      <c r="CJ43" s="300"/>
      <c r="CK43" s="106"/>
      <c r="CL43" s="106"/>
      <c r="CM43" s="103"/>
      <c r="CN43" s="103"/>
      <c r="CO43" s="104"/>
      <c r="CP43" s="112"/>
      <c r="CQ43" s="112"/>
      <c r="CR43" s="112"/>
      <c r="CS43" s="78"/>
    </row>
    <row r="44" spans="1:97" ht="18.75">
      <c r="A44" s="626" t="s">
        <v>222</v>
      </c>
      <c r="B44" s="626"/>
      <c r="C44" s="595">
        <f>C43*34</f>
        <v>1122</v>
      </c>
      <c r="D44" s="595"/>
      <c r="E44" s="595">
        <f t="shared" ref="E44" si="54">E43*34</f>
        <v>1156</v>
      </c>
      <c r="F44" s="595"/>
      <c r="G44" s="595">
        <f t="shared" ref="G44" si="55">G43*34</f>
        <v>1122</v>
      </c>
      <c r="H44" s="595"/>
      <c r="I44" s="595">
        <f t="shared" ref="I44" si="56">I43*34</f>
        <v>1156</v>
      </c>
      <c r="J44" s="595"/>
      <c r="K44" s="595">
        <f t="shared" ref="K44" si="57">K43*34</f>
        <v>1122</v>
      </c>
      <c r="L44" s="595"/>
      <c r="M44" s="595">
        <f t="shared" ref="M44" si="58">M43*34</f>
        <v>1122</v>
      </c>
      <c r="N44" s="595"/>
      <c r="O44" s="595">
        <f t="shared" ref="O44" si="59">O43*34</f>
        <v>1156</v>
      </c>
      <c r="P44" s="595"/>
      <c r="Q44" s="595">
        <f t="shared" ref="Q44" si="60">Q43*34</f>
        <v>1122</v>
      </c>
      <c r="R44" s="595"/>
      <c r="S44" s="595">
        <f t="shared" ref="S44:CC44" si="61">S43*34</f>
        <v>1122</v>
      </c>
      <c r="T44" s="595"/>
      <c r="U44" s="595">
        <f t="shared" si="61"/>
        <v>1122</v>
      </c>
      <c r="V44" s="595"/>
      <c r="W44" s="595">
        <f t="shared" si="61"/>
        <v>1156</v>
      </c>
      <c r="X44" s="595"/>
      <c r="Y44" s="595">
        <f t="shared" si="61"/>
        <v>1156</v>
      </c>
      <c r="Z44" s="595"/>
      <c r="AA44" s="595">
        <f t="shared" si="61"/>
        <v>1156</v>
      </c>
      <c r="AB44" s="595"/>
      <c r="AC44" s="595">
        <f t="shared" si="61"/>
        <v>1122</v>
      </c>
      <c r="AD44" s="595"/>
      <c r="AE44" s="595">
        <f t="shared" si="61"/>
        <v>1122</v>
      </c>
      <c r="AF44" s="595"/>
      <c r="AG44" s="595">
        <f t="shared" si="61"/>
        <v>1156</v>
      </c>
      <c r="AH44" s="595"/>
      <c r="AI44" s="595">
        <f t="shared" si="61"/>
        <v>1156</v>
      </c>
      <c r="AJ44" s="595"/>
      <c r="AK44" s="595">
        <f t="shared" si="61"/>
        <v>1156</v>
      </c>
      <c r="AL44" s="595"/>
      <c r="AM44" s="595">
        <f t="shared" si="61"/>
        <v>1122</v>
      </c>
      <c r="AN44" s="595"/>
      <c r="AO44" s="595">
        <f t="shared" si="61"/>
        <v>1156</v>
      </c>
      <c r="AP44" s="595"/>
      <c r="AQ44" s="595">
        <f t="shared" si="61"/>
        <v>1156</v>
      </c>
      <c r="AR44" s="595"/>
      <c r="AS44" s="595">
        <f t="shared" si="61"/>
        <v>1122</v>
      </c>
      <c r="AT44" s="595"/>
      <c r="AU44" s="595">
        <f t="shared" si="61"/>
        <v>1156</v>
      </c>
      <c r="AV44" s="595"/>
      <c r="AW44" s="595">
        <f t="shared" si="61"/>
        <v>1156</v>
      </c>
      <c r="AX44" s="595"/>
      <c r="AY44" s="595">
        <f t="shared" si="61"/>
        <v>1156</v>
      </c>
      <c r="AZ44" s="595"/>
      <c r="BA44" s="595">
        <f t="shared" si="61"/>
        <v>1156</v>
      </c>
      <c r="BB44" s="595"/>
      <c r="BC44" s="595">
        <f t="shared" si="61"/>
        <v>1156</v>
      </c>
      <c r="BD44" s="595"/>
      <c r="BE44" s="595">
        <f t="shared" si="61"/>
        <v>1156</v>
      </c>
      <c r="BF44" s="595"/>
      <c r="BG44" s="595">
        <f t="shared" si="61"/>
        <v>1122</v>
      </c>
      <c r="BH44" s="595"/>
      <c r="BI44" s="595">
        <f t="shared" si="61"/>
        <v>1156</v>
      </c>
      <c r="BJ44" s="595"/>
      <c r="BK44" s="595">
        <f t="shared" si="61"/>
        <v>1122</v>
      </c>
      <c r="BL44" s="595"/>
      <c r="BM44" s="595">
        <f t="shared" si="61"/>
        <v>1156</v>
      </c>
      <c r="BN44" s="595"/>
      <c r="BO44" s="595">
        <f t="shared" si="61"/>
        <v>1156</v>
      </c>
      <c r="BP44" s="595"/>
      <c r="BQ44" s="595">
        <f t="shared" si="61"/>
        <v>1156</v>
      </c>
      <c r="BR44" s="595"/>
      <c r="BS44" s="595">
        <f t="shared" si="61"/>
        <v>1156</v>
      </c>
      <c r="BT44" s="595"/>
      <c r="BU44" s="595">
        <f t="shared" si="61"/>
        <v>1156</v>
      </c>
      <c r="BV44" s="595"/>
      <c r="BW44" s="595">
        <f t="shared" si="61"/>
        <v>1156</v>
      </c>
      <c r="BX44" s="595"/>
      <c r="BY44" s="595">
        <f t="shared" si="61"/>
        <v>1122</v>
      </c>
      <c r="BZ44" s="595"/>
      <c r="CA44" s="595">
        <f t="shared" si="61"/>
        <v>1156</v>
      </c>
      <c r="CB44" s="595"/>
      <c r="CC44" s="595">
        <f t="shared" si="61"/>
        <v>1122</v>
      </c>
      <c r="CD44" s="595"/>
      <c r="CE44" s="595">
        <f t="shared" ref="CE44:CG44" si="62">CE43*34</f>
        <v>1122</v>
      </c>
      <c r="CF44" s="595"/>
      <c r="CG44" s="595">
        <f t="shared" si="62"/>
        <v>1122</v>
      </c>
      <c r="CH44" s="595"/>
      <c r="CI44" s="298"/>
      <c r="CJ44" s="300"/>
      <c r="CK44" s="106"/>
      <c r="CL44" s="106"/>
      <c r="CM44" s="103"/>
      <c r="CN44" s="103"/>
      <c r="CO44" s="104"/>
      <c r="CP44" s="112"/>
      <c r="CQ44" s="112"/>
      <c r="CR44" s="112"/>
      <c r="CS44" s="78"/>
    </row>
    <row r="45" spans="1:97" ht="37.5">
      <c r="B45" s="21" t="s">
        <v>91</v>
      </c>
      <c r="C45" s="594">
        <v>3</v>
      </c>
      <c r="D45" s="594"/>
      <c r="E45" s="594">
        <v>3</v>
      </c>
      <c r="F45" s="594"/>
      <c r="G45" s="594">
        <v>3</v>
      </c>
      <c r="H45" s="594"/>
      <c r="I45" s="594">
        <v>3</v>
      </c>
      <c r="J45" s="594"/>
      <c r="K45" s="594">
        <v>3</v>
      </c>
      <c r="L45" s="594"/>
      <c r="M45" s="594">
        <v>3</v>
      </c>
      <c r="N45" s="594"/>
      <c r="O45" s="594">
        <v>3</v>
      </c>
      <c r="P45" s="594"/>
      <c r="Q45" s="594">
        <v>3</v>
      </c>
      <c r="R45" s="594"/>
      <c r="S45" s="594">
        <v>3</v>
      </c>
      <c r="T45" s="594"/>
      <c r="U45" s="594">
        <v>3</v>
      </c>
      <c r="V45" s="594"/>
      <c r="W45" s="594">
        <v>3</v>
      </c>
      <c r="X45" s="594"/>
      <c r="Y45" s="594">
        <v>3</v>
      </c>
      <c r="Z45" s="594"/>
      <c r="AA45" s="594">
        <v>3</v>
      </c>
      <c r="AB45" s="594"/>
      <c r="AC45" s="594">
        <v>3</v>
      </c>
      <c r="AD45" s="594"/>
      <c r="AE45" s="594">
        <v>3</v>
      </c>
      <c r="AF45" s="594"/>
      <c r="AG45" s="594">
        <v>3</v>
      </c>
      <c r="AH45" s="594"/>
      <c r="AI45" s="594">
        <v>3</v>
      </c>
      <c r="AJ45" s="594"/>
      <c r="AK45" s="594">
        <v>3</v>
      </c>
      <c r="AL45" s="594"/>
      <c r="AM45" s="594">
        <v>3</v>
      </c>
      <c r="AN45" s="594"/>
      <c r="AO45" s="594">
        <v>3</v>
      </c>
      <c r="AP45" s="594"/>
      <c r="AQ45" s="594">
        <v>3</v>
      </c>
      <c r="AR45" s="594"/>
      <c r="AS45" s="594">
        <v>3</v>
      </c>
      <c r="AT45" s="594"/>
      <c r="AU45" s="594">
        <v>3</v>
      </c>
      <c r="AV45" s="594"/>
      <c r="AW45" s="594">
        <v>3</v>
      </c>
      <c r="AX45" s="594"/>
      <c r="AY45" s="594">
        <v>3</v>
      </c>
      <c r="AZ45" s="594"/>
      <c r="BA45" s="594">
        <v>3</v>
      </c>
      <c r="BB45" s="594"/>
      <c r="BC45" s="594">
        <v>3</v>
      </c>
      <c r="BD45" s="594"/>
      <c r="BE45" s="594">
        <v>3</v>
      </c>
      <c r="BF45" s="594"/>
      <c r="BG45" s="594">
        <v>3</v>
      </c>
      <c r="BH45" s="594"/>
      <c r="BI45" s="594">
        <v>3</v>
      </c>
      <c r="BJ45" s="594"/>
      <c r="BK45" s="594">
        <v>3</v>
      </c>
      <c r="BL45" s="594"/>
      <c r="BM45" s="594">
        <v>3</v>
      </c>
      <c r="BN45" s="594"/>
      <c r="BO45" s="594">
        <v>3</v>
      </c>
      <c r="BP45" s="594"/>
      <c r="BQ45" s="594">
        <v>3</v>
      </c>
      <c r="BR45" s="594"/>
      <c r="BS45" s="594">
        <v>3</v>
      </c>
      <c r="BT45" s="594"/>
      <c r="BU45" s="594">
        <v>3</v>
      </c>
      <c r="BV45" s="594"/>
      <c r="BW45" s="594">
        <v>3</v>
      </c>
      <c r="BX45" s="594"/>
      <c r="BY45" s="594">
        <v>3</v>
      </c>
      <c r="BZ45" s="594"/>
      <c r="CA45" s="594">
        <v>3</v>
      </c>
      <c r="CB45" s="594"/>
      <c r="CC45" s="594">
        <v>3</v>
      </c>
      <c r="CD45" s="594"/>
      <c r="CE45" s="594">
        <v>3</v>
      </c>
      <c r="CF45" s="594"/>
      <c r="CG45" s="594">
        <v>3</v>
      </c>
      <c r="CH45" s="594"/>
      <c r="CI45" s="298"/>
      <c r="CJ45" s="300"/>
      <c r="CK45" s="106"/>
      <c r="CL45" s="106"/>
      <c r="CM45" s="103"/>
      <c r="CN45" s="103"/>
      <c r="CO45" s="104"/>
      <c r="CP45" s="112"/>
      <c r="CQ45" s="112"/>
      <c r="CR45" s="112"/>
      <c r="CS45" s="78"/>
    </row>
    <row r="46" spans="1:97" ht="18.75">
      <c r="A46" s="633" t="s">
        <v>216</v>
      </c>
      <c r="B46" s="633"/>
      <c r="C46" s="595">
        <f>C43+C45</f>
        <v>36</v>
      </c>
      <c r="D46" s="595"/>
      <c r="E46" s="595">
        <f t="shared" ref="E46" si="63">E43+E45</f>
        <v>37</v>
      </c>
      <c r="F46" s="595"/>
      <c r="G46" s="595">
        <f t="shared" ref="G46" si="64">G43+G45</f>
        <v>36</v>
      </c>
      <c r="H46" s="595"/>
      <c r="I46" s="595">
        <f t="shared" ref="I46" si="65">I43+I45</f>
        <v>37</v>
      </c>
      <c r="J46" s="595"/>
      <c r="K46" s="595">
        <f t="shared" ref="K46" si="66">K43+K45</f>
        <v>36</v>
      </c>
      <c r="L46" s="595"/>
      <c r="M46" s="595">
        <f t="shared" ref="M46" si="67">M43+M45</f>
        <v>36</v>
      </c>
      <c r="N46" s="595"/>
      <c r="O46" s="595">
        <f t="shared" ref="O46" si="68">O43+O45</f>
        <v>37</v>
      </c>
      <c r="P46" s="595"/>
      <c r="Q46" s="595">
        <f t="shared" ref="Q46" si="69">Q43+Q45</f>
        <v>36</v>
      </c>
      <c r="R46" s="595"/>
      <c r="S46" s="595">
        <f t="shared" ref="S46:CC46" si="70">S43+S45</f>
        <v>36</v>
      </c>
      <c r="T46" s="595"/>
      <c r="U46" s="595">
        <f t="shared" si="70"/>
        <v>36</v>
      </c>
      <c r="V46" s="595"/>
      <c r="W46" s="595">
        <f t="shared" si="70"/>
        <v>37</v>
      </c>
      <c r="X46" s="595"/>
      <c r="Y46" s="595">
        <f t="shared" si="70"/>
        <v>37</v>
      </c>
      <c r="Z46" s="595"/>
      <c r="AA46" s="595">
        <f t="shared" si="70"/>
        <v>37</v>
      </c>
      <c r="AB46" s="595"/>
      <c r="AC46" s="595">
        <f t="shared" si="70"/>
        <v>36</v>
      </c>
      <c r="AD46" s="595"/>
      <c r="AE46" s="595">
        <f t="shared" si="70"/>
        <v>36</v>
      </c>
      <c r="AF46" s="595"/>
      <c r="AG46" s="595">
        <f t="shared" si="70"/>
        <v>37</v>
      </c>
      <c r="AH46" s="595"/>
      <c r="AI46" s="595">
        <f t="shared" si="70"/>
        <v>37</v>
      </c>
      <c r="AJ46" s="595"/>
      <c r="AK46" s="595">
        <f t="shared" si="70"/>
        <v>37</v>
      </c>
      <c r="AL46" s="595"/>
      <c r="AM46" s="595">
        <f t="shared" si="70"/>
        <v>36</v>
      </c>
      <c r="AN46" s="595"/>
      <c r="AO46" s="595">
        <f t="shared" si="70"/>
        <v>37</v>
      </c>
      <c r="AP46" s="595"/>
      <c r="AQ46" s="595">
        <f t="shared" si="70"/>
        <v>37</v>
      </c>
      <c r="AR46" s="595"/>
      <c r="AS46" s="595">
        <f t="shared" si="70"/>
        <v>36</v>
      </c>
      <c r="AT46" s="595"/>
      <c r="AU46" s="595">
        <f t="shared" si="70"/>
        <v>37</v>
      </c>
      <c r="AV46" s="595"/>
      <c r="AW46" s="595">
        <f t="shared" si="70"/>
        <v>37</v>
      </c>
      <c r="AX46" s="595"/>
      <c r="AY46" s="595">
        <f t="shared" si="70"/>
        <v>37</v>
      </c>
      <c r="AZ46" s="595"/>
      <c r="BA46" s="595">
        <f t="shared" si="70"/>
        <v>37</v>
      </c>
      <c r="BB46" s="595"/>
      <c r="BC46" s="595">
        <f t="shared" si="70"/>
        <v>37</v>
      </c>
      <c r="BD46" s="595"/>
      <c r="BE46" s="595">
        <f t="shared" si="70"/>
        <v>37</v>
      </c>
      <c r="BF46" s="595"/>
      <c r="BG46" s="595">
        <f t="shared" si="70"/>
        <v>36</v>
      </c>
      <c r="BH46" s="595"/>
      <c r="BI46" s="595">
        <f t="shared" si="70"/>
        <v>37</v>
      </c>
      <c r="BJ46" s="595"/>
      <c r="BK46" s="595">
        <f t="shared" si="70"/>
        <v>36</v>
      </c>
      <c r="BL46" s="595"/>
      <c r="BM46" s="595">
        <f t="shared" si="70"/>
        <v>37</v>
      </c>
      <c r="BN46" s="595"/>
      <c r="BO46" s="595">
        <f t="shared" si="70"/>
        <v>37</v>
      </c>
      <c r="BP46" s="595"/>
      <c r="BQ46" s="595">
        <f t="shared" si="70"/>
        <v>37</v>
      </c>
      <c r="BR46" s="595"/>
      <c r="BS46" s="595">
        <f t="shared" si="70"/>
        <v>37</v>
      </c>
      <c r="BT46" s="595"/>
      <c r="BU46" s="595">
        <f t="shared" si="70"/>
        <v>37</v>
      </c>
      <c r="BV46" s="595"/>
      <c r="BW46" s="595">
        <f t="shared" si="70"/>
        <v>37</v>
      </c>
      <c r="BX46" s="595"/>
      <c r="BY46" s="595">
        <f t="shared" si="70"/>
        <v>36</v>
      </c>
      <c r="BZ46" s="595"/>
      <c r="CA46" s="595">
        <f t="shared" si="70"/>
        <v>37</v>
      </c>
      <c r="CB46" s="595"/>
      <c r="CC46" s="595">
        <f t="shared" si="70"/>
        <v>36</v>
      </c>
      <c r="CD46" s="595"/>
      <c r="CE46" s="595">
        <f t="shared" ref="CE46:CG46" si="71">CE43+CE45</f>
        <v>36</v>
      </c>
      <c r="CF46" s="595"/>
      <c r="CG46" s="595">
        <f t="shared" si="71"/>
        <v>36</v>
      </c>
      <c r="CH46" s="595"/>
      <c r="CI46" s="298"/>
      <c r="CJ46" s="300"/>
      <c r="CK46" s="106"/>
      <c r="CL46" s="106"/>
      <c r="CM46" s="103"/>
      <c r="CN46" s="103"/>
      <c r="CO46" s="104"/>
      <c r="CP46" s="112"/>
      <c r="CQ46" s="112"/>
      <c r="CR46" s="112"/>
      <c r="CS46" s="78"/>
    </row>
    <row r="47" spans="1:97" ht="18.75">
      <c r="B47" s="311" t="s">
        <v>41</v>
      </c>
      <c r="C47" s="596">
        <v>34</v>
      </c>
      <c r="D47" s="596"/>
      <c r="E47" s="596">
        <v>34</v>
      </c>
      <c r="F47" s="596"/>
      <c r="G47" s="596">
        <v>34</v>
      </c>
      <c r="H47" s="596"/>
      <c r="I47" s="596">
        <v>34</v>
      </c>
      <c r="J47" s="596"/>
      <c r="K47" s="596">
        <v>34</v>
      </c>
      <c r="L47" s="596"/>
      <c r="M47" s="596">
        <v>34</v>
      </c>
      <c r="N47" s="596"/>
      <c r="O47" s="596">
        <v>34</v>
      </c>
      <c r="P47" s="596"/>
      <c r="Q47" s="596">
        <v>34</v>
      </c>
      <c r="R47" s="596"/>
      <c r="S47" s="596">
        <v>34</v>
      </c>
      <c r="T47" s="596"/>
      <c r="U47" s="596">
        <v>34</v>
      </c>
      <c r="V47" s="596"/>
      <c r="W47" s="596">
        <v>34</v>
      </c>
      <c r="X47" s="596"/>
      <c r="Y47" s="596">
        <v>34</v>
      </c>
      <c r="Z47" s="596"/>
      <c r="AA47" s="596">
        <v>34</v>
      </c>
      <c r="AB47" s="596"/>
      <c r="AC47" s="596">
        <v>34</v>
      </c>
      <c r="AD47" s="596"/>
      <c r="AE47" s="596">
        <v>34</v>
      </c>
      <c r="AF47" s="596"/>
      <c r="AG47" s="596">
        <v>34</v>
      </c>
      <c r="AH47" s="596"/>
      <c r="AI47" s="596">
        <v>34</v>
      </c>
      <c r="AJ47" s="596"/>
      <c r="AK47" s="596">
        <v>34</v>
      </c>
      <c r="AL47" s="596"/>
      <c r="AM47" s="596">
        <v>34</v>
      </c>
      <c r="AN47" s="596"/>
      <c r="AO47" s="596">
        <v>34</v>
      </c>
      <c r="AP47" s="596"/>
      <c r="AQ47" s="596">
        <v>34</v>
      </c>
      <c r="AR47" s="596"/>
      <c r="AS47" s="596">
        <v>34</v>
      </c>
      <c r="AT47" s="596"/>
      <c r="AU47" s="596">
        <v>34</v>
      </c>
      <c r="AV47" s="596"/>
      <c r="AW47" s="596">
        <v>34</v>
      </c>
      <c r="AX47" s="596"/>
      <c r="AY47" s="596">
        <v>34</v>
      </c>
      <c r="AZ47" s="596"/>
      <c r="BA47" s="596">
        <v>34</v>
      </c>
      <c r="BB47" s="596"/>
      <c r="BC47" s="596">
        <v>34</v>
      </c>
      <c r="BD47" s="596"/>
      <c r="BE47" s="596">
        <v>34</v>
      </c>
      <c r="BF47" s="596"/>
      <c r="BG47" s="596">
        <v>34</v>
      </c>
      <c r="BH47" s="596"/>
      <c r="BI47" s="596">
        <v>34</v>
      </c>
      <c r="BJ47" s="596"/>
      <c r="BK47" s="596">
        <v>34</v>
      </c>
      <c r="BL47" s="596"/>
      <c r="BM47" s="596">
        <v>34</v>
      </c>
      <c r="BN47" s="596"/>
      <c r="BO47" s="596">
        <v>34</v>
      </c>
      <c r="BP47" s="596"/>
      <c r="BQ47" s="596">
        <v>34</v>
      </c>
      <c r="BR47" s="596"/>
      <c r="BS47" s="596">
        <v>34</v>
      </c>
      <c r="BT47" s="596"/>
      <c r="BU47" s="596">
        <v>34</v>
      </c>
      <c r="BV47" s="596"/>
      <c r="BW47" s="596">
        <v>34</v>
      </c>
      <c r="BX47" s="596"/>
      <c r="BY47" s="596">
        <v>34</v>
      </c>
      <c r="BZ47" s="596"/>
      <c r="CA47" s="596">
        <v>34</v>
      </c>
      <c r="CB47" s="596"/>
      <c r="CC47" s="596">
        <v>34</v>
      </c>
      <c r="CD47" s="596"/>
      <c r="CE47" s="596">
        <v>34</v>
      </c>
      <c r="CF47" s="596"/>
      <c r="CG47" s="596">
        <v>34</v>
      </c>
      <c r="CH47" s="596"/>
      <c r="CI47" s="312"/>
      <c r="CJ47" s="212"/>
      <c r="CK47" s="212">
        <v>6</v>
      </c>
      <c r="CL47" s="212">
        <v>40</v>
      </c>
      <c r="CS47" s="309"/>
    </row>
    <row r="48" spans="1:97" ht="48">
      <c r="B48" s="313" t="s">
        <v>221</v>
      </c>
      <c r="C48" s="596">
        <v>1156</v>
      </c>
      <c r="D48" s="596"/>
      <c r="E48" s="596">
        <v>1156</v>
      </c>
      <c r="F48" s="596"/>
      <c r="G48" s="596">
        <v>1156</v>
      </c>
      <c r="H48" s="596"/>
      <c r="I48" s="596">
        <v>1156</v>
      </c>
      <c r="J48" s="596"/>
      <c r="K48" s="596">
        <v>1156</v>
      </c>
      <c r="L48" s="596"/>
      <c r="M48" s="596">
        <v>1156</v>
      </c>
      <c r="N48" s="596"/>
      <c r="O48" s="596">
        <v>1156</v>
      </c>
      <c r="P48" s="596"/>
      <c r="Q48" s="596">
        <v>1156</v>
      </c>
      <c r="R48" s="596"/>
      <c r="S48" s="596">
        <v>1156</v>
      </c>
      <c r="T48" s="596"/>
      <c r="U48" s="596">
        <v>1156</v>
      </c>
      <c r="V48" s="596"/>
      <c r="W48" s="596">
        <v>1156</v>
      </c>
      <c r="X48" s="596"/>
      <c r="Y48" s="596">
        <v>1156</v>
      </c>
      <c r="Z48" s="596"/>
      <c r="AA48" s="596">
        <v>1156</v>
      </c>
      <c r="AB48" s="596"/>
      <c r="AC48" s="596">
        <v>1156</v>
      </c>
      <c r="AD48" s="596"/>
      <c r="AE48" s="596">
        <v>1156</v>
      </c>
      <c r="AF48" s="596"/>
      <c r="AG48" s="596">
        <v>1156</v>
      </c>
      <c r="AH48" s="596"/>
      <c r="AI48" s="596">
        <v>1156</v>
      </c>
      <c r="AJ48" s="596"/>
      <c r="AK48" s="596">
        <v>1156</v>
      </c>
      <c r="AL48" s="596"/>
      <c r="AM48" s="596">
        <v>1156</v>
      </c>
      <c r="AN48" s="596"/>
      <c r="AO48" s="596">
        <v>1156</v>
      </c>
      <c r="AP48" s="596"/>
      <c r="AQ48" s="596">
        <v>1156</v>
      </c>
      <c r="AR48" s="596"/>
      <c r="AS48" s="596">
        <v>1156</v>
      </c>
      <c r="AT48" s="596"/>
      <c r="AU48" s="596">
        <v>1156</v>
      </c>
      <c r="AV48" s="596"/>
      <c r="AW48" s="596">
        <v>1156</v>
      </c>
      <c r="AX48" s="596"/>
      <c r="AY48" s="596">
        <v>1156</v>
      </c>
      <c r="AZ48" s="596"/>
      <c r="BA48" s="596">
        <v>1156</v>
      </c>
      <c r="BB48" s="596"/>
      <c r="BC48" s="596">
        <v>1156</v>
      </c>
      <c r="BD48" s="596"/>
      <c r="BE48" s="596">
        <v>1156</v>
      </c>
      <c r="BF48" s="596"/>
      <c r="BG48" s="596">
        <v>1156</v>
      </c>
      <c r="BH48" s="596"/>
      <c r="BI48" s="596">
        <v>1156</v>
      </c>
      <c r="BJ48" s="596"/>
      <c r="BK48" s="596">
        <v>1156</v>
      </c>
      <c r="BL48" s="596"/>
      <c r="BM48" s="596">
        <v>1156</v>
      </c>
      <c r="BN48" s="596"/>
      <c r="BO48" s="596">
        <v>1156</v>
      </c>
      <c r="BP48" s="596"/>
      <c r="BQ48" s="596">
        <v>1156</v>
      </c>
      <c r="BR48" s="596"/>
      <c r="BS48" s="596">
        <v>1156</v>
      </c>
      <c r="BT48" s="596"/>
      <c r="BU48" s="596">
        <v>1156</v>
      </c>
      <c r="BV48" s="596"/>
      <c r="BW48" s="596">
        <v>1156</v>
      </c>
      <c r="BX48" s="596"/>
      <c r="BY48" s="596">
        <v>1156</v>
      </c>
      <c r="BZ48" s="596"/>
      <c r="CA48" s="596">
        <v>1156</v>
      </c>
      <c r="CB48" s="596"/>
      <c r="CC48" s="596">
        <v>1156</v>
      </c>
      <c r="CD48" s="596"/>
      <c r="CE48" s="596">
        <v>1156</v>
      </c>
      <c r="CF48" s="596"/>
      <c r="CG48" s="596">
        <v>1156</v>
      </c>
      <c r="CH48" s="596"/>
      <c r="CI48" s="312"/>
      <c r="CJ48" s="212"/>
      <c r="CK48" s="212"/>
      <c r="CL48" s="212"/>
      <c r="CS48" s="309"/>
    </row>
    <row r="49" spans="1:97" ht="18.75">
      <c r="B49" s="311" t="s">
        <v>42</v>
      </c>
      <c r="C49" s="596">
        <v>37</v>
      </c>
      <c r="D49" s="596"/>
      <c r="E49" s="596">
        <v>37</v>
      </c>
      <c r="F49" s="596"/>
      <c r="G49" s="596">
        <v>37</v>
      </c>
      <c r="H49" s="596"/>
      <c r="I49" s="596">
        <v>37</v>
      </c>
      <c r="J49" s="596"/>
      <c r="K49" s="341">
        <v>37</v>
      </c>
      <c r="L49" s="342"/>
      <c r="M49" s="596">
        <v>37</v>
      </c>
      <c r="N49" s="596"/>
      <c r="O49" s="596">
        <v>37</v>
      </c>
      <c r="P49" s="596"/>
      <c r="Q49" s="596">
        <v>37</v>
      </c>
      <c r="R49" s="596"/>
      <c r="S49" s="596">
        <v>37</v>
      </c>
      <c r="T49" s="596"/>
      <c r="U49" s="596">
        <v>37</v>
      </c>
      <c r="V49" s="596"/>
      <c r="W49" s="596">
        <v>37</v>
      </c>
      <c r="X49" s="596"/>
      <c r="Y49" s="596">
        <v>37</v>
      </c>
      <c r="Z49" s="596"/>
      <c r="AA49" s="596">
        <v>37</v>
      </c>
      <c r="AB49" s="596"/>
      <c r="AC49" s="596">
        <v>37</v>
      </c>
      <c r="AD49" s="596"/>
      <c r="AE49" s="596">
        <v>37</v>
      </c>
      <c r="AF49" s="596"/>
      <c r="AG49" s="596">
        <v>37</v>
      </c>
      <c r="AH49" s="596"/>
      <c r="AI49" s="596">
        <v>37</v>
      </c>
      <c r="AJ49" s="596"/>
      <c r="AK49" s="596">
        <v>37</v>
      </c>
      <c r="AL49" s="596"/>
      <c r="AM49" s="596">
        <v>37</v>
      </c>
      <c r="AN49" s="596"/>
      <c r="AO49" s="596">
        <v>37</v>
      </c>
      <c r="AP49" s="596"/>
      <c r="AQ49" s="596">
        <v>37</v>
      </c>
      <c r="AR49" s="596"/>
      <c r="AS49" s="596">
        <v>37</v>
      </c>
      <c r="AT49" s="596"/>
      <c r="AU49" s="596">
        <v>37</v>
      </c>
      <c r="AV49" s="596"/>
      <c r="AW49" s="596">
        <v>37</v>
      </c>
      <c r="AX49" s="596"/>
      <c r="AY49" s="596">
        <v>37</v>
      </c>
      <c r="AZ49" s="596"/>
      <c r="BA49" s="596">
        <v>37</v>
      </c>
      <c r="BB49" s="596"/>
      <c r="BC49" s="596">
        <v>37</v>
      </c>
      <c r="BD49" s="596"/>
      <c r="BE49" s="596">
        <v>37</v>
      </c>
      <c r="BF49" s="596"/>
      <c r="BG49" s="596">
        <v>37</v>
      </c>
      <c r="BH49" s="596"/>
      <c r="BI49" s="596">
        <v>37</v>
      </c>
      <c r="BJ49" s="596"/>
      <c r="BK49" s="596">
        <v>37</v>
      </c>
      <c r="BL49" s="596"/>
      <c r="BM49" s="596">
        <v>37</v>
      </c>
      <c r="BN49" s="596"/>
      <c r="BO49" s="596">
        <v>37</v>
      </c>
      <c r="BP49" s="596"/>
      <c r="BQ49" s="596">
        <v>37</v>
      </c>
      <c r="BR49" s="596"/>
      <c r="BS49" s="596">
        <v>37</v>
      </c>
      <c r="BT49" s="596"/>
      <c r="BU49" s="596">
        <v>37</v>
      </c>
      <c r="BV49" s="596"/>
      <c r="BW49" s="596">
        <v>37</v>
      </c>
      <c r="BX49" s="596"/>
      <c r="BY49" s="596">
        <v>37</v>
      </c>
      <c r="BZ49" s="596"/>
      <c r="CA49" s="596">
        <v>37</v>
      </c>
      <c r="CB49" s="596"/>
      <c r="CC49" s="596">
        <v>37</v>
      </c>
      <c r="CD49" s="596"/>
      <c r="CE49" s="596">
        <v>37</v>
      </c>
      <c r="CF49" s="596"/>
      <c r="CG49" s="596">
        <v>37</v>
      </c>
      <c r="CH49" s="596"/>
      <c r="CI49" s="312"/>
      <c r="CJ49" s="212"/>
      <c r="CK49" s="212">
        <v>3</v>
      </c>
      <c r="CL49" s="212">
        <v>40</v>
      </c>
      <c r="CS49" s="309"/>
    </row>
    <row r="50" spans="1:97" ht="48">
      <c r="B50" s="313" t="s">
        <v>221</v>
      </c>
      <c r="C50" s="596">
        <v>1258</v>
      </c>
      <c r="D50" s="596"/>
      <c r="E50" s="596">
        <v>1258</v>
      </c>
      <c r="F50" s="596"/>
      <c r="G50" s="596">
        <v>1258</v>
      </c>
      <c r="H50" s="596"/>
      <c r="I50" s="596">
        <v>1258</v>
      </c>
      <c r="J50" s="596"/>
      <c r="K50" s="596">
        <v>1258</v>
      </c>
      <c r="L50" s="596"/>
      <c r="M50" s="596">
        <v>1258</v>
      </c>
      <c r="N50" s="596"/>
      <c r="O50" s="596">
        <v>1258</v>
      </c>
      <c r="P50" s="596"/>
      <c r="Q50" s="596">
        <v>1258</v>
      </c>
      <c r="R50" s="596"/>
      <c r="S50" s="596">
        <v>1258</v>
      </c>
      <c r="T50" s="596"/>
      <c r="U50" s="596">
        <v>1258</v>
      </c>
      <c r="V50" s="596"/>
      <c r="W50" s="596">
        <v>1258</v>
      </c>
      <c r="X50" s="596"/>
      <c r="Y50" s="596">
        <v>1258</v>
      </c>
      <c r="Z50" s="596"/>
      <c r="AA50" s="596">
        <v>1258</v>
      </c>
      <c r="AB50" s="596"/>
      <c r="AC50" s="596">
        <v>1258</v>
      </c>
      <c r="AD50" s="596"/>
      <c r="AE50" s="596">
        <v>1258</v>
      </c>
      <c r="AF50" s="596"/>
      <c r="AG50" s="596">
        <v>1258</v>
      </c>
      <c r="AH50" s="596"/>
      <c r="AI50" s="596">
        <v>1258</v>
      </c>
      <c r="AJ50" s="596"/>
      <c r="AK50" s="596">
        <v>1258</v>
      </c>
      <c r="AL50" s="596"/>
      <c r="AM50" s="596">
        <v>1258</v>
      </c>
      <c r="AN50" s="596"/>
      <c r="AO50" s="596">
        <v>1258</v>
      </c>
      <c r="AP50" s="596"/>
      <c r="AQ50" s="596">
        <v>1258</v>
      </c>
      <c r="AR50" s="596"/>
      <c r="AS50" s="596">
        <v>1258</v>
      </c>
      <c r="AT50" s="596"/>
      <c r="AU50" s="596">
        <v>1258</v>
      </c>
      <c r="AV50" s="596"/>
      <c r="AW50" s="596">
        <v>1258</v>
      </c>
      <c r="AX50" s="596"/>
      <c r="AY50" s="596">
        <v>1258</v>
      </c>
      <c r="AZ50" s="596"/>
      <c r="BA50" s="596">
        <v>1258</v>
      </c>
      <c r="BB50" s="596"/>
      <c r="BC50" s="596">
        <v>1258</v>
      </c>
      <c r="BD50" s="596"/>
      <c r="BE50" s="596">
        <v>1258</v>
      </c>
      <c r="BF50" s="596"/>
      <c r="BG50" s="596">
        <v>1258</v>
      </c>
      <c r="BH50" s="596"/>
      <c r="BI50" s="596">
        <v>1258</v>
      </c>
      <c r="BJ50" s="596"/>
      <c r="BK50" s="596">
        <v>1258</v>
      </c>
      <c r="BL50" s="596"/>
      <c r="BM50" s="596">
        <v>1258</v>
      </c>
      <c r="BN50" s="596"/>
      <c r="BO50" s="596">
        <v>1258</v>
      </c>
      <c r="BP50" s="596"/>
      <c r="BQ50" s="596">
        <v>1258</v>
      </c>
      <c r="BR50" s="596"/>
      <c r="BS50" s="596">
        <v>1258</v>
      </c>
      <c r="BT50" s="596"/>
      <c r="BU50" s="596">
        <v>1258</v>
      </c>
      <c r="BV50" s="596"/>
      <c r="BW50" s="596">
        <v>1258</v>
      </c>
      <c r="BX50" s="596"/>
      <c r="BY50" s="596">
        <v>1258</v>
      </c>
      <c r="BZ50" s="596"/>
      <c r="CA50" s="596">
        <v>1258</v>
      </c>
      <c r="CB50" s="596"/>
      <c r="CC50" s="596">
        <v>1258</v>
      </c>
      <c r="CD50" s="596"/>
      <c r="CE50" s="596">
        <v>1258</v>
      </c>
      <c r="CF50" s="596"/>
      <c r="CG50" s="596">
        <v>1258</v>
      </c>
      <c r="CH50" s="596"/>
      <c r="CS50" s="309"/>
    </row>
    <row r="51" spans="1:97" ht="18.75">
      <c r="A51" s="644" t="s">
        <v>220</v>
      </c>
      <c r="B51" s="645"/>
      <c r="C51" s="645"/>
      <c r="D51" s="645"/>
      <c r="E51" s="645"/>
      <c r="F51" s="645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645"/>
      <c r="R51" s="645"/>
      <c r="S51" s="645"/>
      <c r="T51" s="645"/>
      <c r="U51" s="645"/>
      <c r="V51" s="645"/>
      <c r="W51" s="645"/>
      <c r="X51" s="645"/>
      <c r="Y51" s="645"/>
      <c r="Z51" s="645"/>
      <c r="AA51" s="645"/>
      <c r="AB51" s="645"/>
      <c r="AC51" s="645"/>
      <c r="AD51" s="645"/>
      <c r="AE51" s="645"/>
      <c r="AF51" s="645"/>
      <c r="AG51" s="645"/>
      <c r="AH51" s="645"/>
      <c r="AI51" s="645"/>
      <c r="AJ51" s="645"/>
      <c r="AK51" s="645"/>
      <c r="AL51" s="645"/>
      <c r="AM51" s="645"/>
      <c r="AN51" s="645"/>
      <c r="AO51" s="645"/>
      <c r="AP51" s="645"/>
      <c r="AQ51" s="645"/>
      <c r="AR51" s="645"/>
      <c r="AS51" s="645"/>
      <c r="AT51" s="645"/>
      <c r="AU51" s="645"/>
      <c r="AV51" s="645"/>
      <c r="AW51" s="645"/>
      <c r="AX51" s="645"/>
      <c r="AY51" s="645"/>
      <c r="AZ51" s="645"/>
      <c r="BA51" s="645"/>
      <c r="BB51" s="645"/>
      <c r="BC51" s="645"/>
      <c r="BD51" s="645"/>
      <c r="BE51" s="645"/>
      <c r="BF51" s="645"/>
      <c r="BG51" s="645"/>
      <c r="BH51" s="645"/>
      <c r="BI51" s="645"/>
      <c r="BJ51" s="645"/>
      <c r="BK51" s="645"/>
      <c r="BL51" s="645"/>
      <c r="BM51" s="645"/>
      <c r="BN51" s="645"/>
      <c r="BO51" s="645"/>
      <c r="BP51" s="645"/>
      <c r="BQ51" s="645"/>
      <c r="BR51" s="645"/>
      <c r="BS51" s="645"/>
      <c r="BT51" s="645"/>
      <c r="BU51" s="645"/>
      <c r="BV51" s="645"/>
      <c r="BW51" s="645"/>
      <c r="BX51" s="645"/>
      <c r="BY51" s="645"/>
      <c r="BZ51" s="645"/>
      <c r="CA51" s="645"/>
      <c r="CB51" s="645"/>
      <c r="CC51" s="645"/>
      <c r="CD51" s="645"/>
      <c r="CE51" s="645"/>
      <c r="CF51" s="645"/>
      <c r="CG51" s="645"/>
      <c r="CH51" s="645"/>
      <c r="CI51" s="645"/>
      <c r="CJ51" s="645"/>
      <c r="CK51" s="645"/>
      <c r="CL51" s="645"/>
      <c r="CS51" s="309"/>
    </row>
    <row r="52" spans="1:97">
      <c r="B52" s="643" t="s">
        <v>88</v>
      </c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M52" s="643"/>
      <c r="N52" s="643"/>
      <c r="O52" s="643"/>
      <c r="P52" s="643"/>
      <c r="Q52" s="643"/>
      <c r="R52" s="643"/>
      <c r="S52" s="643"/>
      <c r="T52" s="643"/>
      <c r="U52" s="643"/>
      <c r="V52" s="643"/>
      <c r="W52" s="643"/>
      <c r="X52" s="643"/>
      <c r="Y52" s="643"/>
      <c r="Z52" s="643"/>
      <c r="AA52" s="643"/>
      <c r="AB52" s="643"/>
      <c r="AC52" s="643"/>
      <c r="AD52" s="643"/>
      <c r="AE52" s="643"/>
      <c r="AF52" s="643"/>
      <c r="AG52" s="643"/>
      <c r="AH52" s="643"/>
      <c r="AI52" s="643"/>
      <c r="AJ52" s="643"/>
      <c r="AK52" s="643"/>
      <c r="AL52" s="643"/>
      <c r="AM52" s="643"/>
      <c r="AN52" s="643"/>
      <c r="AO52" s="643"/>
      <c r="AP52" s="643"/>
      <c r="AQ52" s="643"/>
      <c r="AR52" s="643"/>
      <c r="AS52" s="643"/>
      <c r="AT52" s="643"/>
      <c r="AU52" s="643"/>
      <c r="AV52" s="643"/>
      <c r="AW52" s="643"/>
      <c r="AX52" s="643"/>
      <c r="AY52" s="643"/>
      <c r="AZ52" s="643"/>
      <c r="BA52" s="643"/>
      <c r="BB52" s="643"/>
      <c r="BC52" s="643"/>
      <c r="BD52" s="643"/>
      <c r="BE52" s="643"/>
      <c r="BF52" s="643"/>
      <c r="BG52" s="643"/>
      <c r="BH52" s="643"/>
      <c r="BI52" s="643"/>
      <c r="BJ52" s="643"/>
      <c r="BK52" s="643"/>
      <c r="BL52" s="643"/>
      <c r="BM52" s="643"/>
      <c r="BN52" s="643"/>
      <c r="BO52" s="643"/>
      <c r="BP52" s="643"/>
      <c r="BQ52" s="643"/>
      <c r="BR52" s="643"/>
      <c r="BS52" s="643"/>
      <c r="BT52" s="643"/>
      <c r="BU52" s="643"/>
      <c r="BV52" s="643"/>
      <c r="BW52" s="643"/>
      <c r="BX52" s="643"/>
      <c r="BY52" s="643"/>
      <c r="BZ52" s="643"/>
      <c r="CA52" s="643"/>
      <c r="CB52" s="643"/>
      <c r="CC52" s="643"/>
      <c r="CD52" s="643"/>
      <c r="CE52" s="643"/>
      <c r="CF52" s="643"/>
      <c r="CG52" s="643"/>
      <c r="CH52" s="643"/>
      <c r="CS52" s="309"/>
    </row>
    <row r="53" spans="1:97" ht="42">
      <c r="A53" s="213" t="s">
        <v>218</v>
      </c>
      <c r="B53" s="605" t="s">
        <v>59</v>
      </c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605"/>
      <c r="Z53" s="605"/>
      <c r="AA53" s="605"/>
      <c r="AB53" s="605"/>
      <c r="AC53" s="605"/>
      <c r="AD53" s="605"/>
      <c r="AE53" s="605"/>
      <c r="AF53" s="605"/>
      <c r="AG53" s="605"/>
      <c r="AH53" s="605"/>
      <c r="AI53" s="605"/>
      <c r="AJ53" s="605"/>
      <c r="AK53" s="605"/>
      <c r="AL53" s="605"/>
      <c r="AM53" s="605"/>
      <c r="AN53" s="605"/>
      <c r="AO53" s="605"/>
      <c r="AP53" s="605"/>
      <c r="AQ53" s="605"/>
      <c r="AR53" s="605"/>
      <c r="AS53" s="605"/>
      <c r="AT53" s="605"/>
      <c r="AU53" s="605"/>
      <c r="AV53" s="605"/>
      <c r="AW53" s="605"/>
      <c r="AX53" s="605"/>
      <c r="AY53" s="605"/>
      <c r="AZ53" s="605"/>
      <c r="BA53" s="605"/>
      <c r="BB53" s="605"/>
      <c r="BC53" s="605"/>
      <c r="BD53" s="605"/>
      <c r="BE53" s="605"/>
      <c r="BF53" s="605"/>
      <c r="BG53" s="605"/>
      <c r="BH53" s="605"/>
      <c r="BI53" s="605"/>
      <c r="BJ53" s="605"/>
      <c r="BK53" s="605"/>
      <c r="BL53" s="605"/>
      <c r="BM53" s="605"/>
      <c r="BN53" s="605"/>
      <c r="BO53" s="605"/>
      <c r="BP53" s="605"/>
      <c r="BQ53" s="605"/>
      <c r="BR53" s="605"/>
      <c r="BS53" s="605"/>
      <c r="BT53" s="605"/>
      <c r="BU53" s="605"/>
      <c r="BV53" s="605"/>
      <c r="BW53" s="605"/>
      <c r="BX53" s="605"/>
      <c r="BY53" s="605"/>
      <c r="BZ53" s="605"/>
      <c r="CA53" s="605"/>
      <c r="CB53" s="605"/>
      <c r="CC53" s="605"/>
      <c r="CD53" s="605"/>
      <c r="CE53" s="605"/>
      <c r="CF53" s="605"/>
      <c r="CG53" s="605"/>
      <c r="CH53" s="605"/>
      <c r="CI53" s="605"/>
      <c r="CJ53" s="219" t="s">
        <v>60</v>
      </c>
      <c r="CK53" s="214" t="s">
        <v>61</v>
      </c>
      <c r="CL53" s="215" t="s">
        <v>219</v>
      </c>
      <c r="CM53" s="605" t="s">
        <v>2</v>
      </c>
      <c r="CN53" s="605"/>
      <c r="CO53" s="605"/>
      <c r="CS53" s="309"/>
    </row>
    <row r="54" spans="1:97" s="201" customFormat="1" ht="15.75" customHeight="1">
      <c r="A54" s="201">
        <v>1</v>
      </c>
      <c r="B54" s="630" t="s">
        <v>499</v>
      </c>
      <c r="C54" s="631"/>
      <c r="D54" s="631"/>
      <c r="E54" s="631"/>
      <c r="F54" s="631"/>
      <c r="G54" s="631"/>
      <c r="H54" s="631"/>
      <c r="I54" s="631"/>
      <c r="J54" s="646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0">
        <v>1</v>
      </c>
      <c r="CK54" s="216" t="s">
        <v>500</v>
      </c>
      <c r="CL54" s="217">
        <v>1</v>
      </c>
      <c r="CM54" s="627" t="s">
        <v>501</v>
      </c>
      <c r="CN54" s="627"/>
      <c r="CO54" s="627"/>
      <c r="CS54" s="314"/>
    </row>
    <row r="55" spans="1:97" s="201" customFormat="1" ht="30.75" customHeight="1">
      <c r="A55" s="201">
        <v>2</v>
      </c>
      <c r="B55" s="630" t="s">
        <v>479</v>
      </c>
      <c r="C55" s="631"/>
      <c r="D55" s="631"/>
      <c r="E55" s="631"/>
      <c r="F55" s="631"/>
      <c r="G55" s="631"/>
      <c r="H55" s="631"/>
      <c r="I55" s="631"/>
      <c r="J55" s="646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0"/>
      <c r="CK55" s="216"/>
      <c r="CL55" s="217"/>
      <c r="CM55" s="627"/>
      <c r="CN55" s="627"/>
      <c r="CO55" s="627"/>
      <c r="CS55" s="314"/>
    </row>
    <row r="56" spans="1:97" s="201" customFormat="1" ht="15.75">
      <c r="A56" s="201">
        <v>3</v>
      </c>
      <c r="B56" s="630" t="s">
        <v>600</v>
      </c>
      <c r="C56" s="631"/>
      <c r="D56" s="631"/>
      <c r="E56" s="631"/>
      <c r="F56" s="631"/>
      <c r="G56" s="631"/>
      <c r="H56" s="631"/>
      <c r="I56" s="631"/>
      <c r="J56" s="646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0"/>
      <c r="CK56" s="216"/>
      <c r="CL56" s="217"/>
      <c r="CM56" s="334"/>
      <c r="CN56" s="334"/>
      <c r="CO56" s="334"/>
      <c r="CS56" s="314"/>
    </row>
    <row r="57" spans="1:97" s="201" customFormat="1" ht="15.75">
      <c r="A57" s="201">
        <v>4</v>
      </c>
      <c r="B57" s="630" t="s">
        <v>601</v>
      </c>
      <c r="C57" s="631"/>
      <c r="D57" s="631"/>
      <c r="E57" s="631"/>
      <c r="F57" s="631"/>
      <c r="G57" s="631"/>
      <c r="H57" s="631"/>
      <c r="I57" s="631"/>
      <c r="J57" s="646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0"/>
      <c r="CK57" s="216"/>
      <c r="CL57" s="217"/>
      <c r="CM57" s="334"/>
      <c r="CN57" s="334"/>
      <c r="CO57" s="334"/>
      <c r="CS57" s="314"/>
    </row>
    <row r="58" spans="1:97" s="201" customFormat="1" ht="15.75">
      <c r="A58" s="201">
        <v>5</v>
      </c>
      <c r="B58" s="630" t="s">
        <v>602</v>
      </c>
      <c r="C58" s="631"/>
      <c r="D58" s="631"/>
      <c r="E58" s="631"/>
      <c r="F58" s="631"/>
      <c r="G58" s="631"/>
      <c r="H58" s="631"/>
      <c r="I58" s="631"/>
      <c r="J58" s="646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0"/>
      <c r="CK58" s="216"/>
      <c r="CL58" s="217"/>
      <c r="CM58" s="334"/>
      <c r="CN58" s="334"/>
      <c r="CO58" s="334"/>
      <c r="CS58" s="314"/>
    </row>
    <row r="59" spans="1:97" s="201" customFormat="1" ht="15.75">
      <c r="A59" s="201">
        <v>6</v>
      </c>
      <c r="B59" s="630" t="s">
        <v>603</v>
      </c>
      <c r="C59" s="631"/>
      <c r="D59" s="631"/>
      <c r="E59" s="631"/>
      <c r="F59" s="631"/>
      <c r="G59" s="631"/>
      <c r="H59" s="631"/>
      <c r="I59" s="631"/>
      <c r="J59" s="646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0"/>
      <c r="CK59" s="216"/>
      <c r="CL59" s="217"/>
      <c r="CM59" s="334"/>
      <c r="CN59" s="334"/>
      <c r="CO59" s="334"/>
      <c r="CS59" s="314"/>
    </row>
    <row r="60" spans="1:97" s="201" customFormat="1" ht="15.75">
      <c r="A60" s="201">
        <v>7</v>
      </c>
      <c r="B60" s="630"/>
      <c r="C60" s="631"/>
      <c r="D60" s="631"/>
      <c r="E60" s="631"/>
      <c r="F60" s="631"/>
      <c r="G60" s="631"/>
      <c r="H60" s="631"/>
      <c r="I60" s="631"/>
      <c r="J60" s="646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0"/>
      <c r="CK60" s="216"/>
      <c r="CL60" s="217"/>
      <c r="CM60" s="334"/>
      <c r="CN60" s="334"/>
      <c r="CO60" s="334"/>
      <c r="CS60" s="314"/>
    </row>
    <row r="61" spans="1:97" s="201" customFormat="1" ht="15.75">
      <c r="A61" s="201">
        <v>8</v>
      </c>
      <c r="B61" s="630"/>
      <c r="C61" s="631"/>
      <c r="D61" s="631"/>
      <c r="E61" s="631"/>
      <c r="F61" s="631"/>
      <c r="G61" s="631"/>
      <c r="H61" s="631"/>
      <c r="I61" s="63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0"/>
      <c r="CK61" s="216"/>
      <c r="CL61" s="217"/>
      <c r="CM61" s="334"/>
      <c r="CN61" s="334"/>
      <c r="CO61" s="334"/>
      <c r="CS61" s="314"/>
    </row>
    <row r="62" spans="1:97" s="201" customFormat="1" ht="30.75" customHeight="1">
      <c r="A62" s="201">
        <v>5</v>
      </c>
      <c r="B62" s="630"/>
      <c r="C62" s="631"/>
      <c r="D62" s="631"/>
      <c r="E62" s="631"/>
      <c r="F62" s="631"/>
      <c r="G62" s="631"/>
      <c r="H62" s="631"/>
      <c r="I62" s="63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0"/>
      <c r="CK62" s="216"/>
      <c r="CL62" s="217"/>
      <c r="CM62" s="627"/>
      <c r="CN62" s="627"/>
      <c r="CO62" s="627"/>
      <c r="CS62" s="314"/>
    </row>
    <row r="63" spans="1:97">
      <c r="B63" s="642" t="s">
        <v>80</v>
      </c>
      <c r="C63" s="642"/>
      <c r="D63" s="642"/>
      <c r="E63" s="642"/>
      <c r="F63" s="642"/>
      <c r="G63" s="642"/>
      <c r="H63" s="642"/>
      <c r="I63" s="642"/>
      <c r="J63" s="642"/>
      <c r="K63" s="642"/>
      <c r="L63" s="642"/>
      <c r="M63" s="642"/>
      <c r="N63" s="642"/>
      <c r="O63" s="642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2"/>
      <c r="AK63" s="642"/>
      <c r="AL63" s="642"/>
      <c r="AM63" s="642"/>
      <c r="AN63" s="642"/>
      <c r="AO63" s="642"/>
      <c r="AP63" s="642"/>
      <c r="AQ63" s="642"/>
      <c r="AR63" s="642"/>
      <c r="AS63" s="642"/>
      <c r="AT63" s="642"/>
      <c r="AU63" s="642"/>
      <c r="AV63" s="642"/>
      <c r="AW63" s="642"/>
      <c r="AX63" s="642"/>
      <c r="AY63" s="642"/>
      <c r="AZ63" s="642"/>
      <c r="BA63" s="642"/>
      <c r="BB63" s="642"/>
      <c r="BC63" s="642"/>
      <c r="BD63" s="642"/>
      <c r="BE63" s="642"/>
      <c r="BF63" s="642"/>
      <c r="BG63" s="642"/>
      <c r="BH63" s="642"/>
      <c r="BI63" s="642"/>
      <c r="BJ63" s="642"/>
      <c r="BK63" s="642"/>
      <c r="BL63" s="642"/>
      <c r="BM63" s="642"/>
      <c r="BN63" s="642"/>
      <c r="BO63" s="642"/>
      <c r="BP63" s="642"/>
      <c r="BQ63" s="642"/>
      <c r="BR63" s="642"/>
      <c r="BS63" s="642"/>
      <c r="BT63" s="642"/>
      <c r="BU63" s="642"/>
      <c r="BV63" s="642"/>
      <c r="BW63" s="642"/>
      <c r="BX63" s="642"/>
      <c r="BY63" s="642"/>
      <c r="BZ63" s="642"/>
      <c r="CA63" s="642"/>
      <c r="CB63" s="642"/>
      <c r="CC63" s="642"/>
      <c r="CD63" s="642"/>
      <c r="CE63" s="642"/>
      <c r="CF63" s="642"/>
      <c r="CG63" s="642"/>
      <c r="CH63" s="642"/>
    </row>
    <row r="64" spans="1:97" ht="51">
      <c r="A64" s="628" t="s">
        <v>51</v>
      </c>
      <c r="B64" s="628"/>
      <c r="C64" s="636" t="s">
        <v>172</v>
      </c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6"/>
      <c r="AK64" s="636"/>
      <c r="AL64" s="636"/>
      <c r="AM64" s="636"/>
      <c r="AN64" s="636"/>
      <c r="AO64" s="636"/>
      <c r="AP64" s="636"/>
      <c r="AQ64" s="636"/>
      <c r="AR64" s="636"/>
      <c r="AS64" s="636"/>
      <c r="AT64" s="636"/>
      <c r="AU64" s="636"/>
      <c r="AV64" s="636"/>
      <c r="AW64" s="636"/>
      <c r="AX64" s="636"/>
      <c r="AY64" s="636"/>
      <c r="AZ64" s="636"/>
      <c r="BA64" s="636"/>
      <c r="BB64" s="636"/>
      <c r="BC64" s="636"/>
      <c r="BD64" s="636"/>
      <c r="BE64" s="636"/>
      <c r="BF64" s="636"/>
      <c r="BG64" s="636"/>
      <c r="BH64" s="636"/>
      <c r="BI64" s="636"/>
      <c r="BJ64" s="636"/>
      <c r="BK64" s="636"/>
      <c r="BL64" s="636"/>
      <c r="BM64" s="636"/>
      <c r="BN64" s="636"/>
      <c r="BO64" s="636"/>
      <c r="BP64" s="636"/>
      <c r="BQ64" s="636"/>
      <c r="BR64" s="636"/>
      <c r="BS64" s="636"/>
      <c r="BT64" s="636"/>
      <c r="BU64" s="636"/>
      <c r="BV64" s="636"/>
      <c r="BW64" s="636"/>
      <c r="BX64" s="636"/>
      <c r="BY64" s="636"/>
      <c r="BZ64" s="636"/>
      <c r="CA64" s="636"/>
      <c r="CB64" s="636"/>
      <c r="CC64" s="636"/>
      <c r="CD64" s="636"/>
      <c r="CE64" s="636"/>
      <c r="CF64" s="636"/>
      <c r="CG64" s="636"/>
      <c r="CH64" s="636"/>
      <c r="CI64" s="225" t="s">
        <v>53</v>
      </c>
      <c r="CJ64" s="224"/>
      <c r="CK64" s="219" t="s">
        <v>61</v>
      </c>
      <c r="CL64" s="224" t="s">
        <v>219</v>
      </c>
      <c r="CM64" s="224" t="s">
        <v>54</v>
      </c>
      <c r="CN64" s="315"/>
      <c r="CO64" s="315"/>
    </row>
    <row r="65" spans="1:93" ht="15.75">
      <c r="A65" s="629" t="s">
        <v>164</v>
      </c>
      <c r="B65" s="629"/>
      <c r="C65" s="603" t="s">
        <v>505</v>
      </c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3"/>
      <c r="AQ65" s="603"/>
      <c r="AR65" s="603"/>
      <c r="AS65" s="603"/>
      <c r="AT65" s="603"/>
      <c r="AU65" s="603"/>
      <c r="AV65" s="603"/>
      <c r="AW65" s="603"/>
      <c r="AX65" s="603"/>
      <c r="AY65" s="603"/>
      <c r="AZ65" s="603"/>
      <c r="BA65" s="603"/>
      <c r="BB65" s="603"/>
      <c r="BC65" s="603"/>
      <c r="BD65" s="603"/>
      <c r="BE65" s="603"/>
      <c r="BF65" s="603"/>
      <c r="BG65" s="603"/>
      <c r="BH65" s="603"/>
      <c r="BI65" s="603"/>
      <c r="BJ65" s="603"/>
      <c r="BK65" s="603"/>
      <c r="BL65" s="603"/>
      <c r="BM65" s="603"/>
      <c r="BN65" s="603"/>
      <c r="BO65" s="603"/>
      <c r="BP65" s="603"/>
      <c r="BQ65" s="603"/>
      <c r="BR65" s="603"/>
      <c r="BS65" s="603"/>
      <c r="BT65" s="603"/>
      <c r="BU65" s="603"/>
      <c r="BV65" s="603"/>
      <c r="BW65" s="603"/>
      <c r="BX65" s="603"/>
      <c r="BY65" s="603"/>
      <c r="BZ65" s="603"/>
      <c r="CA65" s="603"/>
      <c r="CB65" s="603"/>
      <c r="CC65" s="603"/>
      <c r="CD65" s="603"/>
      <c r="CE65" s="603"/>
      <c r="CF65" s="603"/>
      <c r="CG65" s="603"/>
      <c r="CH65" s="603"/>
      <c r="CI65" s="221">
        <v>1</v>
      </c>
      <c r="CJ65" s="222" t="s">
        <v>237</v>
      </c>
      <c r="CK65" s="347" t="s">
        <v>531</v>
      </c>
      <c r="CL65" s="223">
        <v>1</v>
      </c>
      <c r="CM65" s="222" t="s">
        <v>503</v>
      </c>
      <c r="CN65" s="222"/>
      <c r="CO65" s="222"/>
    </row>
    <row r="66" spans="1:93" ht="31.5" customHeight="1">
      <c r="A66" s="641" t="s">
        <v>165</v>
      </c>
      <c r="B66" s="641"/>
      <c r="C66" s="600" t="s">
        <v>591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1"/>
      <c r="AQ66" s="601"/>
      <c r="AR66" s="601"/>
      <c r="AS66" s="601"/>
      <c r="AT66" s="601"/>
      <c r="AU66" s="601"/>
      <c r="AV66" s="601"/>
      <c r="AW66" s="601"/>
      <c r="AX66" s="601"/>
      <c r="AY66" s="601"/>
      <c r="AZ66" s="601"/>
      <c r="BA66" s="601"/>
      <c r="BB66" s="601"/>
      <c r="BC66" s="601"/>
      <c r="BD66" s="601"/>
      <c r="BE66" s="601"/>
      <c r="BF66" s="601"/>
      <c r="BG66" s="601"/>
      <c r="BH66" s="601"/>
      <c r="BI66" s="601"/>
      <c r="BJ66" s="601"/>
      <c r="BK66" s="601"/>
      <c r="BL66" s="601"/>
      <c r="BM66" s="601"/>
      <c r="BN66" s="601"/>
      <c r="BO66" s="601"/>
      <c r="BP66" s="601"/>
      <c r="BQ66" s="601"/>
      <c r="BR66" s="601"/>
      <c r="BS66" s="601"/>
      <c r="BT66" s="601"/>
      <c r="BU66" s="601"/>
      <c r="BV66" s="601"/>
      <c r="BW66" s="601"/>
      <c r="BX66" s="601"/>
      <c r="BY66" s="601"/>
      <c r="BZ66" s="601"/>
      <c r="CA66" s="601"/>
      <c r="CB66" s="601"/>
      <c r="CC66" s="601"/>
      <c r="CD66" s="601"/>
      <c r="CE66" s="601"/>
      <c r="CF66" s="601"/>
      <c r="CG66" s="601"/>
      <c r="CH66" s="602"/>
      <c r="CI66" s="87">
        <v>1</v>
      </c>
      <c r="CJ66" s="222" t="s">
        <v>237</v>
      </c>
      <c r="CK66" s="347" t="s">
        <v>531</v>
      </c>
      <c r="CL66" s="223">
        <v>1</v>
      </c>
      <c r="CM66" s="222" t="s">
        <v>503</v>
      </c>
      <c r="CN66" s="222"/>
      <c r="CO66" s="222"/>
    </row>
    <row r="67" spans="1:93" ht="15.75">
      <c r="A67" s="637" t="s">
        <v>166</v>
      </c>
      <c r="B67" s="638"/>
      <c r="C67" s="600" t="s">
        <v>592</v>
      </c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  <c r="AH67" s="601"/>
      <c r="AI67" s="601"/>
      <c r="AJ67" s="601"/>
      <c r="AK67" s="601"/>
      <c r="AL67" s="601"/>
      <c r="AM67" s="601"/>
      <c r="AN67" s="601"/>
      <c r="AO67" s="601"/>
      <c r="AP67" s="601"/>
      <c r="AQ67" s="601"/>
      <c r="AR67" s="601"/>
      <c r="AS67" s="601"/>
      <c r="AT67" s="601"/>
      <c r="AU67" s="601"/>
      <c r="AV67" s="601"/>
      <c r="AW67" s="601"/>
      <c r="AX67" s="601"/>
      <c r="AY67" s="601"/>
      <c r="AZ67" s="601"/>
      <c r="BA67" s="601"/>
      <c r="BB67" s="601"/>
      <c r="BC67" s="601"/>
      <c r="BD67" s="601"/>
      <c r="BE67" s="601"/>
      <c r="BF67" s="601"/>
      <c r="BG67" s="601"/>
      <c r="BH67" s="601"/>
      <c r="BI67" s="601"/>
      <c r="BJ67" s="601"/>
      <c r="BK67" s="601"/>
      <c r="BL67" s="601"/>
      <c r="BM67" s="601"/>
      <c r="BN67" s="601"/>
      <c r="BO67" s="601"/>
      <c r="BP67" s="601"/>
      <c r="BQ67" s="601"/>
      <c r="BR67" s="601"/>
      <c r="BS67" s="601"/>
      <c r="BT67" s="601"/>
      <c r="BU67" s="601"/>
      <c r="BV67" s="601"/>
      <c r="BW67" s="601"/>
      <c r="BX67" s="601"/>
      <c r="BY67" s="601"/>
      <c r="BZ67" s="601"/>
      <c r="CA67" s="601"/>
      <c r="CB67" s="601"/>
      <c r="CC67" s="601"/>
      <c r="CD67" s="601"/>
      <c r="CE67" s="601"/>
      <c r="CF67" s="601"/>
      <c r="CG67" s="601"/>
      <c r="CH67" s="602"/>
      <c r="CI67" s="87">
        <v>1</v>
      </c>
      <c r="CJ67" s="222" t="s">
        <v>237</v>
      </c>
      <c r="CK67" s="347" t="s">
        <v>531</v>
      </c>
      <c r="CL67" s="223"/>
      <c r="CM67" s="222"/>
      <c r="CN67" s="222"/>
      <c r="CO67" s="222"/>
    </row>
    <row r="68" spans="1:93" ht="15.75" customHeight="1">
      <c r="A68" s="639"/>
      <c r="B68" s="640"/>
      <c r="C68" s="603" t="s">
        <v>504</v>
      </c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Q68" s="603"/>
      <c r="R68" s="603"/>
      <c r="S68" s="603"/>
      <c r="T68" s="603"/>
      <c r="U68" s="603"/>
      <c r="V68" s="603"/>
      <c r="W68" s="603"/>
      <c r="X68" s="603"/>
      <c r="Y68" s="603"/>
      <c r="Z68" s="603"/>
      <c r="AA68" s="603"/>
      <c r="AB68" s="603"/>
      <c r="AC68" s="603"/>
      <c r="AD68" s="603"/>
      <c r="AE68" s="603"/>
      <c r="AF68" s="603"/>
      <c r="AG68" s="603"/>
      <c r="AH68" s="603"/>
      <c r="AI68" s="603"/>
      <c r="AJ68" s="603"/>
      <c r="AK68" s="603"/>
      <c r="AL68" s="603"/>
      <c r="AM68" s="603"/>
      <c r="AN68" s="603"/>
      <c r="AO68" s="603"/>
      <c r="AP68" s="603"/>
      <c r="AQ68" s="603"/>
      <c r="AR68" s="603"/>
      <c r="AS68" s="603"/>
      <c r="AT68" s="603"/>
      <c r="AU68" s="603"/>
      <c r="AV68" s="603"/>
      <c r="AW68" s="603"/>
      <c r="AX68" s="603"/>
      <c r="AY68" s="603"/>
      <c r="AZ68" s="603"/>
      <c r="BA68" s="603"/>
      <c r="BB68" s="603"/>
      <c r="BC68" s="603"/>
      <c r="BD68" s="603"/>
      <c r="BE68" s="603"/>
      <c r="BF68" s="603"/>
      <c r="BG68" s="603"/>
      <c r="BH68" s="603"/>
      <c r="BI68" s="603"/>
      <c r="BJ68" s="603"/>
      <c r="BK68" s="603"/>
      <c r="BL68" s="603"/>
      <c r="BM68" s="603"/>
      <c r="BN68" s="603"/>
      <c r="BO68" s="603"/>
      <c r="BP68" s="603"/>
      <c r="BQ68" s="603"/>
      <c r="BR68" s="603"/>
      <c r="BS68" s="603"/>
      <c r="BT68" s="603"/>
      <c r="BU68" s="603"/>
      <c r="BV68" s="603"/>
      <c r="BW68" s="603"/>
      <c r="BX68" s="603"/>
      <c r="BY68" s="603"/>
      <c r="BZ68" s="603"/>
      <c r="CA68" s="603"/>
      <c r="CB68" s="603"/>
      <c r="CC68" s="603"/>
      <c r="CD68" s="603"/>
      <c r="CE68" s="603"/>
      <c r="CF68" s="603"/>
      <c r="CG68" s="603"/>
      <c r="CH68" s="603"/>
      <c r="CI68" s="221">
        <v>1</v>
      </c>
      <c r="CJ68" s="222" t="s">
        <v>237</v>
      </c>
      <c r="CK68" s="347" t="s">
        <v>531</v>
      </c>
      <c r="CL68" s="223">
        <v>1</v>
      </c>
      <c r="CM68" s="222" t="s">
        <v>503</v>
      </c>
      <c r="CN68" s="598"/>
      <c r="CO68" s="599"/>
    </row>
    <row r="69" spans="1:93" ht="15.75">
      <c r="A69" s="635" t="s">
        <v>167</v>
      </c>
      <c r="B69" s="635"/>
      <c r="C69" s="603" t="s">
        <v>502</v>
      </c>
      <c r="D69" s="603"/>
      <c r="E69" s="603"/>
      <c r="F69" s="603"/>
      <c r="G69" s="603"/>
      <c r="H69" s="603"/>
      <c r="I69" s="603"/>
      <c r="J69" s="603"/>
      <c r="K69" s="603"/>
      <c r="L69" s="603"/>
      <c r="M69" s="603"/>
      <c r="N69" s="603"/>
      <c r="O69" s="603"/>
      <c r="P69" s="603"/>
      <c r="Q69" s="603"/>
      <c r="R69" s="603"/>
      <c r="S69" s="603"/>
      <c r="T69" s="603"/>
      <c r="U69" s="603"/>
      <c r="V69" s="603"/>
      <c r="W69" s="603"/>
      <c r="X69" s="603"/>
      <c r="Y69" s="603"/>
      <c r="Z69" s="603"/>
      <c r="AA69" s="603"/>
      <c r="AB69" s="603"/>
      <c r="AC69" s="603"/>
      <c r="AD69" s="603"/>
      <c r="AE69" s="603"/>
      <c r="AF69" s="603"/>
      <c r="AG69" s="603"/>
      <c r="AH69" s="603"/>
      <c r="AI69" s="603"/>
      <c r="AJ69" s="603"/>
      <c r="AK69" s="603"/>
      <c r="AL69" s="603"/>
      <c r="AM69" s="603"/>
      <c r="AN69" s="603"/>
      <c r="AO69" s="603"/>
      <c r="AP69" s="603"/>
      <c r="AQ69" s="603"/>
      <c r="AR69" s="603"/>
      <c r="AS69" s="603"/>
      <c r="AT69" s="603"/>
      <c r="AU69" s="603"/>
      <c r="AV69" s="603"/>
      <c r="AW69" s="603"/>
      <c r="AX69" s="603"/>
      <c r="AY69" s="603"/>
      <c r="AZ69" s="603"/>
      <c r="BA69" s="603"/>
      <c r="BB69" s="603"/>
      <c r="BC69" s="603"/>
      <c r="BD69" s="603"/>
      <c r="BE69" s="603"/>
      <c r="BF69" s="603"/>
      <c r="BG69" s="603"/>
      <c r="BH69" s="603"/>
      <c r="BI69" s="603"/>
      <c r="BJ69" s="603"/>
      <c r="BK69" s="603"/>
      <c r="BL69" s="603"/>
      <c r="BM69" s="603"/>
      <c r="BN69" s="603"/>
      <c r="BO69" s="603"/>
      <c r="BP69" s="603"/>
      <c r="BQ69" s="603"/>
      <c r="BR69" s="603"/>
      <c r="BS69" s="603"/>
      <c r="BT69" s="603"/>
      <c r="BU69" s="603"/>
      <c r="BV69" s="603"/>
      <c r="BW69" s="603"/>
      <c r="BX69" s="603"/>
      <c r="BY69" s="603"/>
      <c r="BZ69" s="603"/>
      <c r="CA69" s="603"/>
      <c r="CB69" s="603"/>
      <c r="CC69" s="603"/>
      <c r="CD69" s="603"/>
      <c r="CE69" s="603"/>
      <c r="CF69" s="603"/>
      <c r="CG69" s="603"/>
      <c r="CH69" s="603"/>
      <c r="CI69" s="221">
        <v>1</v>
      </c>
      <c r="CJ69" s="222" t="s">
        <v>237</v>
      </c>
      <c r="CK69" s="347" t="s">
        <v>531</v>
      </c>
      <c r="CL69" s="223">
        <v>1</v>
      </c>
      <c r="CM69" s="222" t="s">
        <v>503</v>
      </c>
      <c r="CN69" s="598"/>
      <c r="CO69" s="599"/>
    </row>
    <row r="70" spans="1:93" ht="32.25" customHeight="1">
      <c r="A70" s="635" t="s">
        <v>168</v>
      </c>
      <c r="B70" s="635"/>
      <c r="C70" s="600" t="s">
        <v>593</v>
      </c>
      <c r="D70" s="601"/>
      <c r="E70" s="601"/>
      <c r="F70" s="601"/>
      <c r="G70" s="601"/>
      <c r="H70" s="601"/>
      <c r="I70" s="601"/>
      <c r="J70" s="601"/>
      <c r="K70" s="601"/>
      <c r="L70" s="601"/>
      <c r="M70" s="601"/>
      <c r="N70" s="601"/>
      <c r="O70" s="601"/>
      <c r="P70" s="601"/>
      <c r="Q70" s="601"/>
      <c r="R70" s="601"/>
      <c r="S70" s="601"/>
      <c r="T70" s="601"/>
      <c r="U70" s="601"/>
      <c r="V70" s="601"/>
      <c r="W70" s="601"/>
      <c r="X70" s="601"/>
      <c r="Y70" s="601"/>
      <c r="Z70" s="601"/>
      <c r="AA70" s="601"/>
      <c r="AB70" s="601"/>
      <c r="AC70" s="601"/>
      <c r="AD70" s="601"/>
      <c r="AE70" s="601"/>
      <c r="AF70" s="601"/>
      <c r="AG70" s="601"/>
      <c r="AH70" s="601"/>
      <c r="AI70" s="601"/>
      <c r="AJ70" s="601"/>
      <c r="AK70" s="601"/>
      <c r="AL70" s="601"/>
      <c r="AM70" s="601"/>
      <c r="AN70" s="601"/>
      <c r="AO70" s="601"/>
      <c r="AP70" s="601"/>
      <c r="AQ70" s="601"/>
      <c r="AR70" s="601"/>
      <c r="AS70" s="601"/>
      <c r="AT70" s="601"/>
      <c r="AU70" s="601"/>
      <c r="AV70" s="601"/>
      <c r="AW70" s="601"/>
      <c r="AX70" s="601"/>
      <c r="AY70" s="601"/>
      <c r="AZ70" s="601"/>
      <c r="BA70" s="601"/>
      <c r="BB70" s="601"/>
      <c r="BC70" s="601"/>
      <c r="BD70" s="601"/>
      <c r="BE70" s="601"/>
      <c r="BF70" s="601"/>
      <c r="BG70" s="601"/>
      <c r="BH70" s="601"/>
      <c r="BI70" s="601"/>
      <c r="BJ70" s="601"/>
      <c r="BK70" s="601"/>
      <c r="BL70" s="601"/>
      <c r="BM70" s="601"/>
      <c r="BN70" s="601"/>
      <c r="BO70" s="601"/>
      <c r="BP70" s="601"/>
      <c r="BQ70" s="601"/>
      <c r="BR70" s="601"/>
      <c r="BS70" s="601"/>
      <c r="BT70" s="601"/>
      <c r="BU70" s="601"/>
      <c r="BV70" s="601"/>
      <c r="BW70" s="601"/>
      <c r="BX70" s="601"/>
      <c r="BY70" s="601"/>
      <c r="BZ70" s="601"/>
      <c r="CA70" s="601"/>
      <c r="CB70" s="601"/>
      <c r="CC70" s="601"/>
      <c r="CD70" s="601"/>
      <c r="CE70" s="601"/>
      <c r="CF70" s="601"/>
      <c r="CG70" s="601"/>
      <c r="CH70" s="602"/>
      <c r="CI70" s="221">
        <v>1</v>
      </c>
      <c r="CJ70" s="222" t="s">
        <v>237</v>
      </c>
      <c r="CK70" s="347" t="s">
        <v>531</v>
      </c>
      <c r="CL70" s="223">
        <v>1</v>
      </c>
      <c r="CM70" s="222" t="s">
        <v>503</v>
      </c>
      <c r="CN70" s="598"/>
      <c r="CO70" s="599"/>
    </row>
    <row r="71" spans="1:93" ht="15.75">
      <c r="A71" s="635" t="s">
        <v>169</v>
      </c>
      <c r="B71" s="635"/>
      <c r="C71" s="634" t="s">
        <v>174</v>
      </c>
      <c r="D71" s="634"/>
      <c r="E71" s="634"/>
      <c r="F71" s="634"/>
      <c r="G71" s="634"/>
      <c r="H71" s="634"/>
      <c r="I71" s="634"/>
      <c r="J71" s="634"/>
      <c r="K71" s="634"/>
      <c r="L71" s="634"/>
      <c r="M71" s="634"/>
      <c r="N71" s="634"/>
      <c r="O71" s="634"/>
      <c r="P71" s="634"/>
      <c r="Q71" s="634"/>
      <c r="R71" s="634"/>
      <c r="S71" s="634"/>
      <c r="T71" s="634"/>
      <c r="U71" s="634"/>
      <c r="V71" s="634"/>
      <c r="W71" s="634"/>
      <c r="X71" s="634"/>
      <c r="Y71" s="634"/>
      <c r="Z71" s="634"/>
      <c r="AA71" s="634"/>
      <c r="AB71" s="634"/>
      <c r="AC71" s="634"/>
      <c r="AD71" s="634"/>
      <c r="AE71" s="634"/>
      <c r="AF71" s="634"/>
      <c r="AG71" s="634"/>
      <c r="AH71" s="634"/>
      <c r="AI71" s="634"/>
      <c r="AJ71" s="634"/>
      <c r="AK71" s="634"/>
      <c r="AL71" s="634"/>
      <c r="AM71" s="634"/>
      <c r="AN71" s="634"/>
      <c r="AO71" s="634"/>
      <c r="AP71" s="634"/>
      <c r="AQ71" s="634"/>
      <c r="AR71" s="634"/>
      <c r="AS71" s="634"/>
      <c r="AT71" s="634"/>
      <c r="AU71" s="634"/>
      <c r="AV71" s="634"/>
      <c r="AW71" s="634"/>
      <c r="AX71" s="634"/>
      <c r="AY71" s="634"/>
      <c r="AZ71" s="634"/>
      <c r="BA71" s="634"/>
      <c r="BB71" s="634"/>
      <c r="BC71" s="634"/>
      <c r="BD71" s="634"/>
      <c r="BE71" s="634"/>
      <c r="BF71" s="634"/>
      <c r="BG71" s="634"/>
      <c r="BH71" s="634"/>
      <c r="BI71" s="634"/>
      <c r="BJ71" s="634"/>
      <c r="BK71" s="634"/>
      <c r="BL71" s="634"/>
      <c r="BM71" s="634"/>
      <c r="BN71" s="634"/>
      <c r="BO71" s="634"/>
      <c r="BP71" s="634"/>
      <c r="BQ71" s="634"/>
      <c r="BR71" s="634"/>
      <c r="BS71" s="634"/>
      <c r="BT71" s="634"/>
      <c r="BU71" s="634"/>
      <c r="BV71" s="634"/>
      <c r="BW71" s="634"/>
      <c r="BX71" s="634"/>
      <c r="BY71" s="634"/>
      <c r="BZ71" s="634"/>
      <c r="CA71" s="634"/>
      <c r="CB71" s="634"/>
      <c r="CC71" s="634"/>
      <c r="CD71" s="634"/>
      <c r="CE71" s="634"/>
      <c r="CF71" s="634"/>
      <c r="CG71" s="634"/>
      <c r="CH71" s="634"/>
      <c r="CI71" s="221">
        <v>1</v>
      </c>
      <c r="CJ71" s="222" t="s">
        <v>237</v>
      </c>
      <c r="CK71" s="347" t="s">
        <v>610</v>
      </c>
      <c r="CL71" s="223">
        <v>1</v>
      </c>
      <c r="CM71" s="222" t="s">
        <v>503</v>
      </c>
      <c r="CN71" s="598"/>
      <c r="CO71" s="599"/>
    </row>
    <row r="72" spans="1:93" ht="15.75">
      <c r="A72" s="635" t="s">
        <v>170</v>
      </c>
      <c r="B72" s="635"/>
      <c r="C72" s="600" t="s">
        <v>594</v>
      </c>
      <c r="D72" s="601"/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  <c r="AJ72" s="601"/>
      <c r="AK72" s="601"/>
      <c r="AL72" s="601"/>
      <c r="AM72" s="601"/>
      <c r="AN72" s="601"/>
      <c r="AO72" s="601"/>
      <c r="AP72" s="601"/>
      <c r="AQ72" s="601"/>
      <c r="AR72" s="601"/>
      <c r="AS72" s="601"/>
      <c r="AT72" s="601"/>
      <c r="AU72" s="601"/>
      <c r="AV72" s="601"/>
      <c r="AW72" s="601"/>
      <c r="AX72" s="601"/>
      <c r="AY72" s="601"/>
      <c r="AZ72" s="601"/>
      <c r="BA72" s="601"/>
      <c r="BB72" s="601"/>
      <c r="BC72" s="601"/>
      <c r="BD72" s="601"/>
      <c r="BE72" s="601"/>
      <c r="BF72" s="601"/>
      <c r="BG72" s="601"/>
      <c r="BH72" s="601"/>
      <c r="BI72" s="601"/>
      <c r="BJ72" s="601"/>
      <c r="BK72" s="601"/>
      <c r="BL72" s="601"/>
      <c r="BM72" s="601"/>
      <c r="BN72" s="601"/>
      <c r="BO72" s="601"/>
      <c r="BP72" s="601"/>
      <c r="BQ72" s="601"/>
      <c r="BR72" s="601"/>
      <c r="BS72" s="601"/>
      <c r="BT72" s="601"/>
      <c r="BU72" s="601"/>
      <c r="BV72" s="601"/>
      <c r="BW72" s="601"/>
      <c r="BX72" s="601"/>
      <c r="BY72" s="601"/>
      <c r="BZ72" s="601"/>
      <c r="CA72" s="601"/>
      <c r="CB72" s="601"/>
      <c r="CC72" s="601"/>
      <c r="CD72" s="601"/>
      <c r="CE72" s="601"/>
      <c r="CF72" s="601"/>
      <c r="CG72" s="601"/>
      <c r="CH72" s="602"/>
      <c r="CI72" s="221">
        <v>1</v>
      </c>
      <c r="CJ72" s="222" t="s">
        <v>237</v>
      </c>
      <c r="CK72" s="347" t="s">
        <v>531</v>
      </c>
      <c r="CL72" s="223">
        <v>1</v>
      </c>
      <c r="CM72" s="222" t="s">
        <v>455</v>
      </c>
      <c r="CN72" s="598"/>
      <c r="CO72" s="599"/>
    </row>
    <row r="73" spans="1:93" ht="46.5" customHeight="1">
      <c r="A73" s="338" t="s">
        <v>171</v>
      </c>
      <c r="B73" s="339"/>
      <c r="C73" s="600" t="s">
        <v>595</v>
      </c>
      <c r="D73" s="601"/>
      <c r="E73" s="601"/>
      <c r="F73" s="601"/>
      <c r="G73" s="601"/>
      <c r="H73" s="601"/>
      <c r="I73" s="601"/>
      <c r="J73" s="601"/>
      <c r="K73" s="601"/>
      <c r="L73" s="601"/>
      <c r="M73" s="601"/>
      <c r="N73" s="601"/>
      <c r="O73" s="601"/>
      <c r="P73" s="601"/>
      <c r="Q73" s="601"/>
      <c r="R73" s="601"/>
      <c r="S73" s="601"/>
      <c r="T73" s="601"/>
      <c r="U73" s="601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  <c r="AJ73" s="601"/>
      <c r="AK73" s="601"/>
      <c r="AL73" s="601"/>
      <c r="AM73" s="601"/>
      <c r="AN73" s="601"/>
      <c r="AO73" s="601"/>
      <c r="AP73" s="601"/>
      <c r="AQ73" s="601"/>
      <c r="AR73" s="601"/>
      <c r="AS73" s="601"/>
      <c r="AT73" s="601"/>
      <c r="AU73" s="601"/>
      <c r="AV73" s="601"/>
      <c r="AW73" s="601"/>
      <c r="AX73" s="601"/>
      <c r="AY73" s="601"/>
      <c r="AZ73" s="601"/>
      <c r="BA73" s="601"/>
      <c r="BB73" s="601"/>
      <c r="BC73" s="601"/>
      <c r="BD73" s="601"/>
      <c r="BE73" s="601"/>
      <c r="BF73" s="601"/>
      <c r="BG73" s="601"/>
      <c r="BH73" s="601"/>
      <c r="BI73" s="601"/>
      <c r="BJ73" s="601"/>
      <c r="BK73" s="601"/>
      <c r="BL73" s="601"/>
      <c r="BM73" s="601"/>
      <c r="BN73" s="601"/>
      <c r="BO73" s="601"/>
      <c r="BP73" s="601"/>
      <c r="BQ73" s="601"/>
      <c r="BR73" s="601"/>
      <c r="BS73" s="601"/>
      <c r="BT73" s="601"/>
      <c r="BU73" s="601"/>
      <c r="BV73" s="601"/>
      <c r="BW73" s="601"/>
      <c r="BX73" s="601"/>
      <c r="BY73" s="601"/>
      <c r="BZ73" s="601"/>
      <c r="CA73" s="601"/>
      <c r="CB73" s="601"/>
      <c r="CC73" s="601"/>
      <c r="CD73" s="601"/>
      <c r="CE73" s="601"/>
      <c r="CF73" s="601"/>
      <c r="CG73" s="601"/>
      <c r="CH73" s="602"/>
      <c r="CI73" s="221">
        <v>1</v>
      </c>
      <c r="CJ73" s="222" t="s">
        <v>237</v>
      </c>
      <c r="CK73" s="347" t="s">
        <v>531</v>
      </c>
      <c r="CL73" s="223">
        <v>1</v>
      </c>
      <c r="CM73" s="222" t="s">
        <v>503</v>
      </c>
      <c r="CN73" s="598"/>
      <c r="CO73" s="599"/>
    </row>
    <row r="74" spans="1:93" ht="46.5" customHeight="1">
      <c r="A74" s="340"/>
      <c r="B74" s="268"/>
      <c r="C74" s="335"/>
      <c r="D74" s="336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36"/>
      <c r="X74" s="336"/>
      <c r="Y74" s="336"/>
      <c r="Z74" s="336"/>
      <c r="AA74" s="336"/>
      <c r="AB74" s="336"/>
      <c r="AC74" s="336"/>
      <c r="AD74" s="336"/>
      <c r="AE74" s="336"/>
      <c r="AF74" s="336"/>
      <c r="AG74" s="336"/>
      <c r="AH74" s="336"/>
      <c r="AI74" s="336"/>
      <c r="AJ74" s="336"/>
      <c r="AK74" s="336"/>
      <c r="AL74" s="336"/>
      <c r="AM74" s="336"/>
      <c r="AN74" s="336"/>
      <c r="AO74" s="336"/>
      <c r="AP74" s="336"/>
      <c r="AQ74" s="336"/>
      <c r="AR74" s="336"/>
      <c r="AS74" s="336"/>
      <c r="AT74" s="336"/>
      <c r="AU74" s="336"/>
      <c r="AV74" s="336"/>
      <c r="AW74" s="336"/>
      <c r="AX74" s="336"/>
      <c r="AY74" s="336"/>
      <c r="AZ74" s="336"/>
      <c r="BA74" s="336"/>
      <c r="BB74" s="336"/>
      <c r="BC74" s="336"/>
      <c r="BD74" s="336"/>
      <c r="BE74" s="336"/>
      <c r="BF74" s="336"/>
      <c r="BG74" s="336"/>
      <c r="BH74" s="336"/>
      <c r="BI74" s="336"/>
      <c r="BJ74" s="336"/>
      <c r="BK74" s="336"/>
      <c r="BL74" s="336"/>
      <c r="BM74" s="336"/>
      <c r="BN74" s="336"/>
      <c r="BO74" s="336"/>
      <c r="BP74" s="336"/>
      <c r="BQ74" s="336"/>
      <c r="BR74" s="336"/>
      <c r="BS74" s="336"/>
      <c r="BT74" s="336"/>
      <c r="BU74" s="336"/>
      <c r="BV74" s="336"/>
      <c r="BW74" s="336"/>
      <c r="BX74" s="336"/>
      <c r="BY74" s="336"/>
      <c r="BZ74" s="336"/>
      <c r="CA74" s="336"/>
      <c r="CB74" s="336"/>
      <c r="CC74" s="336"/>
      <c r="CD74" s="336"/>
      <c r="CE74" s="336"/>
      <c r="CF74" s="336"/>
      <c r="CG74" s="336"/>
      <c r="CH74" s="337"/>
      <c r="CI74" s="221"/>
      <c r="CJ74" s="222"/>
      <c r="CK74" s="223"/>
      <c r="CL74" s="223"/>
      <c r="CM74" s="222"/>
      <c r="CN74" s="317"/>
      <c r="CO74" s="318"/>
    </row>
  </sheetData>
  <sheetProtection formatRows="0"/>
  <mergeCells count="615">
    <mergeCell ref="Q44:R44"/>
    <mergeCell ref="S44:T44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Q45:R45"/>
    <mergeCell ref="S45:T45"/>
    <mergeCell ref="M47:N47"/>
    <mergeCell ref="O47:P47"/>
    <mergeCell ref="Q47:R47"/>
    <mergeCell ref="S47:T47"/>
    <mergeCell ref="C47:D47"/>
    <mergeCell ref="E47:F47"/>
    <mergeCell ref="C48:D48"/>
    <mergeCell ref="E48:F48"/>
    <mergeCell ref="G48:H48"/>
    <mergeCell ref="I48:J48"/>
    <mergeCell ref="K45:L45"/>
    <mergeCell ref="B52:CH52"/>
    <mergeCell ref="A51:CL51"/>
    <mergeCell ref="M49:N49"/>
    <mergeCell ref="O49:P49"/>
    <mergeCell ref="Q49:R49"/>
    <mergeCell ref="S49:T49"/>
    <mergeCell ref="AO49:AP49"/>
    <mergeCell ref="M48:N48"/>
    <mergeCell ref="O48:P48"/>
    <mergeCell ref="Q48:R48"/>
    <mergeCell ref="S48:T48"/>
    <mergeCell ref="C49:D49"/>
    <mergeCell ref="E49:F49"/>
    <mergeCell ref="AC50:AD50"/>
    <mergeCell ref="AE50:AF50"/>
    <mergeCell ref="AG50:AH50"/>
    <mergeCell ref="AI50:AJ50"/>
    <mergeCell ref="AK50:AL50"/>
    <mergeCell ref="AM50:AN50"/>
    <mergeCell ref="AQ48:AR48"/>
    <mergeCell ref="U50:V50"/>
    <mergeCell ref="AS50:AT50"/>
    <mergeCell ref="AU48:AV48"/>
    <mergeCell ref="AU49:AV49"/>
    <mergeCell ref="A66:B66"/>
    <mergeCell ref="C69:CH69"/>
    <mergeCell ref="B63:CH63"/>
    <mergeCell ref="CE49:CF49"/>
    <mergeCell ref="CE50:CF50"/>
    <mergeCell ref="CG48:CH48"/>
    <mergeCell ref="CG49:CH49"/>
    <mergeCell ref="CG50:CH50"/>
    <mergeCell ref="B54:J54"/>
    <mergeCell ref="B55:J55"/>
    <mergeCell ref="B56:J56"/>
    <mergeCell ref="B57:J57"/>
    <mergeCell ref="B58:J58"/>
    <mergeCell ref="B59:J59"/>
    <mergeCell ref="B60:J60"/>
    <mergeCell ref="C70:CH70"/>
    <mergeCell ref="C71:CH71"/>
    <mergeCell ref="C72:CH72"/>
    <mergeCell ref="C73:CH73"/>
    <mergeCell ref="A69:B69"/>
    <mergeCell ref="A70:B70"/>
    <mergeCell ref="A71:B71"/>
    <mergeCell ref="A72:B72"/>
    <mergeCell ref="C64:CH64"/>
    <mergeCell ref="C65:CH65"/>
    <mergeCell ref="A67:B68"/>
    <mergeCell ref="CM53:CO53"/>
    <mergeCell ref="CM54:CO54"/>
    <mergeCell ref="CM55:CO55"/>
    <mergeCell ref="CM62:CO62"/>
    <mergeCell ref="A64:B64"/>
    <mergeCell ref="A65:B65"/>
    <mergeCell ref="B62:I62"/>
    <mergeCell ref="B61:I61"/>
    <mergeCell ref="O45:P45"/>
    <mergeCell ref="A46:B46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W47:X47"/>
    <mergeCell ref="W48:X48"/>
    <mergeCell ref="W49:X49"/>
    <mergeCell ref="W50:X50"/>
    <mergeCell ref="Y46:Z46"/>
    <mergeCell ref="A44:B44"/>
    <mergeCell ref="C44:D44"/>
    <mergeCell ref="E44:F44"/>
    <mergeCell ref="G44:H44"/>
    <mergeCell ref="I44:J44"/>
    <mergeCell ref="K44:L44"/>
    <mergeCell ref="M44:N44"/>
    <mergeCell ref="O44:P44"/>
    <mergeCell ref="C45:D45"/>
    <mergeCell ref="E45:F45"/>
    <mergeCell ref="G45:H45"/>
    <mergeCell ref="I45:J45"/>
    <mergeCell ref="M45:N45"/>
    <mergeCell ref="A43:B43"/>
    <mergeCell ref="C43:D43"/>
    <mergeCell ref="E43:F43"/>
    <mergeCell ref="G43:H43"/>
    <mergeCell ref="I43:J43"/>
    <mergeCell ref="K43:L43"/>
    <mergeCell ref="M43:N43"/>
    <mergeCell ref="I8:J8"/>
    <mergeCell ref="K8:L8"/>
    <mergeCell ref="A10:CH10"/>
    <mergeCell ref="A15:A16"/>
    <mergeCell ref="A29:A33"/>
    <mergeCell ref="A23:A27"/>
    <mergeCell ref="A17:A21"/>
    <mergeCell ref="A34:A35"/>
    <mergeCell ref="A11:A12"/>
    <mergeCell ref="A13:A14"/>
    <mergeCell ref="BW8:BX8"/>
    <mergeCell ref="BY8:BZ8"/>
    <mergeCell ref="CA8:CB8"/>
    <mergeCell ref="CC8:CD8"/>
    <mergeCell ref="CE8:CF8"/>
    <mergeCell ref="U8:V8"/>
    <mergeCell ref="S41:T41"/>
    <mergeCell ref="Q43:R43"/>
    <mergeCell ref="S43:T43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43:P43"/>
    <mergeCell ref="AK40:AL40"/>
    <mergeCell ref="AM39:AN39"/>
    <mergeCell ref="AM40:AN40"/>
    <mergeCell ref="M8:N8"/>
    <mergeCell ref="O8:P8"/>
    <mergeCell ref="C39:D39"/>
    <mergeCell ref="C40:D40"/>
    <mergeCell ref="C41:D41"/>
    <mergeCell ref="E39:F39"/>
    <mergeCell ref="G39:H39"/>
    <mergeCell ref="I39:J39"/>
    <mergeCell ref="K39:L39"/>
    <mergeCell ref="M39:N39"/>
    <mergeCell ref="O39:P39"/>
    <mergeCell ref="E41:F41"/>
    <mergeCell ref="G41:H41"/>
    <mergeCell ref="I41:J41"/>
    <mergeCell ref="K41:L41"/>
    <mergeCell ref="M41:N41"/>
    <mergeCell ref="O41:P41"/>
    <mergeCell ref="C8:D8"/>
    <mergeCell ref="E8:F8"/>
    <mergeCell ref="G8:H8"/>
    <mergeCell ref="Q41:R41"/>
    <mergeCell ref="CM8:CM9"/>
    <mergeCell ref="S8:T8"/>
    <mergeCell ref="Q8:R8"/>
    <mergeCell ref="Q39:R39"/>
    <mergeCell ref="S39:T39"/>
    <mergeCell ref="AO39:AP39"/>
    <mergeCell ref="E40:F40"/>
    <mergeCell ref="G40:H40"/>
    <mergeCell ref="I40:J40"/>
    <mergeCell ref="K40:L40"/>
    <mergeCell ref="M40:N40"/>
    <mergeCell ref="O40:P40"/>
    <mergeCell ref="Q40:R40"/>
    <mergeCell ref="S40:T40"/>
    <mergeCell ref="AO40:AP40"/>
    <mergeCell ref="AC39:AD39"/>
    <mergeCell ref="AC40:AD40"/>
    <mergeCell ref="AE39:AF39"/>
    <mergeCell ref="AE40:AF40"/>
    <mergeCell ref="AG39:AH39"/>
    <mergeCell ref="AG40:AH40"/>
    <mergeCell ref="AI39:AJ39"/>
    <mergeCell ref="AI40:AJ40"/>
    <mergeCell ref="AK39:AL39"/>
    <mergeCell ref="CI2:CP2"/>
    <mergeCell ref="B53:CI53"/>
    <mergeCell ref="CN5:CS5"/>
    <mergeCell ref="CO8:CO9"/>
    <mergeCell ref="CJ7:CJ9"/>
    <mergeCell ref="CP8:CP9"/>
    <mergeCell ref="C6:CJ6"/>
    <mergeCell ref="CN8:CN9"/>
    <mergeCell ref="CK7:CO7"/>
    <mergeCell ref="CK5:CM5"/>
    <mergeCell ref="CP7:CS7"/>
    <mergeCell ref="CQ8:CS8"/>
    <mergeCell ref="CI8:CI9"/>
    <mergeCell ref="A38:CH38"/>
    <mergeCell ref="A6:B6"/>
    <mergeCell ref="C7:CI7"/>
    <mergeCell ref="A7:A9"/>
    <mergeCell ref="G49:H49"/>
    <mergeCell ref="I49:J49"/>
    <mergeCell ref="K48:L48"/>
    <mergeCell ref="U47:V47"/>
    <mergeCell ref="U48:V48"/>
    <mergeCell ref="U49:V49"/>
    <mergeCell ref="CK8:CL8"/>
    <mergeCell ref="CN70:CO70"/>
    <mergeCell ref="CN71:CO71"/>
    <mergeCell ref="CN72:CO72"/>
    <mergeCell ref="CN73:CO73"/>
    <mergeCell ref="CN68:CO68"/>
    <mergeCell ref="C66:CH66"/>
    <mergeCell ref="C68:CH68"/>
    <mergeCell ref="CN69:CO69"/>
    <mergeCell ref="G47:H47"/>
    <mergeCell ref="I47:J47"/>
    <mergeCell ref="K47:L47"/>
    <mergeCell ref="AQ49:AR49"/>
    <mergeCell ref="AQ50:AR50"/>
    <mergeCell ref="AS48:AT48"/>
    <mergeCell ref="AS49:AT49"/>
    <mergeCell ref="Y47:Z47"/>
    <mergeCell ref="Y48:Z48"/>
    <mergeCell ref="Y49:Z49"/>
    <mergeCell ref="Y50:Z50"/>
    <mergeCell ref="AA48:AB48"/>
    <mergeCell ref="AA49:AB49"/>
    <mergeCell ref="AA50:AB50"/>
    <mergeCell ref="C67:CH67"/>
    <mergeCell ref="CE48:CF48"/>
    <mergeCell ref="W8:X8"/>
    <mergeCell ref="Y8:Z8"/>
    <mergeCell ref="AA8:AB8"/>
    <mergeCell ref="AC8:AD8"/>
    <mergeCell ref="AE8:AF8"/>
    <mergeCell ref="AG8:AH8"/>
    <mergeCell ref="AI8:AJ8"/>
    <mergeCell ref="AK8:AL8"/>
    <mergeCell ref="BE8:BF8"/>
    <mergeCell ref="BG8:BH8"/>
    <mergeCell ref="BI8:BJ8"/>
    <mergeCell ref="BK8:BL8"/>
    <mergeCell ref="BM8:BN8"/>
    <mergeCell ref="BO8:BP8"/>
    <mergeCell ref="BQ8:BR8"/>
    <mergeCell ref="BS8:BT8"/>
    <mergeCell ref="BU8:BV8"/>
    <mergeCell ref="AM8:AN8"/>
    <mergeCell ref="AO8:AP8"/>
    <mergeCell ref="AQ8:AR8"/>
    <mergeCell ref="AS8:AT8"/>
    <mergeCell ref="AU8:AV8"/>
    <mergeCell ref="AW8:AX8"/>
    <mergeCell ref="AY8:AZ8"/>
    <mergeCell ref="BA8:BB8"/>
    <mergeCell ref="BC8:BD8"/>
    <mergeCell ref="CG8:CH8"/>
    <mergeCell ref="U39:V39"/>
    <mergeCell ref="U40:V40"/>
    <mergeCell ref="U41:V41"/>
    <mergeCell ref="U42:V42"/>
    <mergeCell ref="U43:V43"/>
    <mergeCell ref="U44:V44"/>
    <mergeCell ref="U45:V45"/>
    <mergeCell ref="U46:V46"/>
    <mergeCell ref="W39:X39"/>
    <mergeCell ref="W40:X40"/>
    <mergeCell ref="W41:X41"/>
    <mergeCell ref="W42:X42"/>
    <mergeCell ref="W43:X43"/>
    <mergeCell ref="W44:X44"/>
    <mergeCell ref="W45:X45"/>
    <mergeCell ref="W46:X46"/>
    <mergeCell ref="Y39:Z39"/>
    <mergeCell ref="Y40:Z40"/>
    <mergeCell ref="Y41:Z41"/>
    <mergeCell ref="Y42:Z42"/>
    <mergeCell ref="Y43:Z43"/>
    <mergeCell ref="Y44:Z44"/>
    <mergeCell ref="Y45:Z45"/>
    <mergeCell ref="AA39:AB39"/>
    <mergeCell ref="AA40:AB40"/>
    <mergeCell ref="AA41:AB41"/>
    <mergeCell ref="AA42:AB42"/>
    <mergeCell ref="AA43:AB43"/>
    <mergeCell ref="AA44:AB44"/>
    <mergeCell ref="AA45:AB45"/>
    <mergeCell ref="AA46:AB46"/>
    <mergeCell ref="AA47:AB47"/>
    <mergeCell ref="AC41:AD41"/>
    <mergeCell ref="AC42:AD42"/>
    <mergeCell ref="AC43:AD43"/>
    <mergeCell ref="AC44:AD44"/>
    <mergeCell ref="AC45:AD45"/>
    <mergeCell ref="AC46:AD46"/>
    <mergeCell ref="AC47:AD47"/>
    <mergeCell ref="AC48:AD48"/>
    <mergeCell ref="AC49:AD49"/>
    <mergeCell ref="AE41:AF41"/>
    <mergeCell ref="AE42:AF42"/>
    <mergeCell ref="AE43:AF43"/>
    <mergeCell ref="AE44:AF44"/>
    <mergeCell ref="AE45:AF45"/>
    <mergeCell ref="AE46:AF46"/>
    <mergeCell ref="AE47:AF47"/>
    <mergeCell ref="AE48:AF48"/>
    <mergeCell ref="AE49:AF49"/>
    <mergeCell ref="AG41:AH41"/>
    <mergeCell ref="AG42:AH42"/>
    <mergeCell ref="AG43:AH43"/>
    <mergeCell ref="AG44:AH44"/>
    <mergeCell ref="AG45:AH45"/>
    <mergeCell ref="AG46:AH46"/>
    <mergeCell ref="AG47:AH47"/>
    <mergeCell ref="AG48:AH48"/>
    <mergeCell ref="AG49:AH49"/>
    <mergeCell ref="AI41:AJ41"/>
    <mergeCell ref="AI42:AJ42"/>
    <mergeCell ref="AI43:AJ43"/>
    <mergeCell ref="AI44:AJ44"/>
    <mergeCell ref="AI45:AJ45"/>
    <mergeCell ref="AI46:AJ46"/>
    <mergeCell ref="AI47:AJ47"/>
    <mergeCell ref="AI48:AJ48"/>
    <mergeCell ref="AI49:AJ49"/>
    <mergeCell ref="AK41:AL41"/>
    <mergeCell ref="AK42:AL42"/>
    <mergeCell ref="AK43:AL43"/>
    <mergeCell ref="AK44:AL44"/>
    <mergeCell ref="AK45:AL45"/>
    <mergeCell ref="AK46:AL46"/>
    <mergeCell ref="AK47:AL47"/>
    <mergeCell ref="AK48:AL48"/>
    <mergeCell ref="AK49:AL49"/>
    <mergeCell ref="AM41:AN41"/>
    <mergeCell ref="AM42:AN42"/>
    <mergeCell ref="AM43:AN43"/>
    <mergeCell ref="AM44:AN44"/>
    <mergeCell ref="AM45:AN45"/>
    <mergeCell ref="AM46:AN46"/>
    <mergeCell ref="AM47:AN47"/>
    <mergeCell ref="AM48:AN48"/>
    <mergeCell ref="AM49:AN49"/>
    <mergeCell ref="AO41:AP41"/>
    <mergeCell ref="AO42:AP42"/>
    <mergeCell ref="AO43:AP43"/>
    <mergeCell ref="AO44:AP44"/>
    <mergeCell ref="AO45:AP45"/>
    <mergeCell ref="AO46:AP46"/>
    <mergeCell ref="AO47:AP47"/>
    <mergeCell ref="AO48:AP48"/>
    <mergeCell ref="AO50:AP50"/>
    <mergeCell ref="AU46:AV46"/>
    <mergeCell ref="AU47:AV47"/>
    <mergeCell ref="AQ39:AR39"/>
    <mergeCell ref="AQ40:AR40"/>
    <mergeCell ref="AQ41:AR41"/>
    <mergeCell ref="AQ42:AR42"/>
    <mergeCell ref="AQ43:AR43"/>
    <mergeCell ref="AQ44:AR44"/>
    <mergeCell ref="AQ45:AR45"/>
    <mergeCell ref="AQ46:AR46"/>
    <mergeCell ref="AQ47:AR47"/>
    <mergeCell ref="AS39:AT39"/>
    <mergeCell ref="AS40:AT40"/>
    <mergeCell ref="AS41:AT41"/>
    <mergeCell ref="AS42:AT42"/>
    <mergeCell ref="AS43:AT43"/>
    <mergeCell ref="AS44:AT44"/>
    <mergeCell ref="AS45:AT45"/>
    <mergeCell ref="AS46:AT46"/>
    <mergeCell ref="AS47:AT47"/>
    <mergeCell ref="AY44:AZ44"/>
    <mergeCell ref="AY45:AZ45"/>
    <mergeCell ref="AY46:AZ46"/>
    <mergeCell ref="AY47:AZ47"/>
    <mergeCell ref="AU50:AV50"/>
    <mergeCell ref="AW39:AX39"/>
    <mergeCell ref="AW40:AX40"/>
    <mergeCell ref="AW41:AX41"/>
    <mergeCell ref="AW42:AX42"/>
    <mergeCell ref="AW43:AX43"/>
    <mergeCell ref="AW44:AX44"/>
    <mergeCell ref="AW45:AX45"/>
    <mergeCell ref="AW46:AX46"/>
    <mergeCell ref="AW47:AX47"/>
    <mergeCell ref="AW48:AX48"/>
    <mergeCell ref="AW49:AX49"/>
    <mergeCell ref="AW50:AX50"/>
    <mergeCell ref="AU39:AV39"/>
    <mergeCell ref="AU40:AV40"/>
    <mergeCell ref="AU41:AV41"/>
    <mergeCell ref="AU42:AV42"/>
    <mergeCell ref="AU43:AV43"/>
    <mergeCell ref="AU44:AV44"/>
    <mergeCell ref="AU45:AV45"/>
    <mergeCell ref="BC44:BD44"/>
    <mergeCell ref="BC45:BD45"/>
    <mergeCell ref="BC46:BD46"/>
    <mergeCell ref="BC47:BD47"/>
    <mergeCell ref="AY48:AZ48"/>
    <mergeCell ref="AY49:AZ49"/>
    <mergeCell ref="AY50:AZ50"/>
    <mergeCell ref="BA39:BB39"/>
    <mergeCell ref="BA40:BB40"/>
    <mergeCell ref="BA41:BB41"/>
    <mergeCell ref="BA42:BB42"/>
    <mergeCell ref="BA43:BB43"/>
    <mergeCell ref="BA44:BB44"/>
    <mergeCell ref="BA45:BB45"/>
    <mergeCell ref="BA46:BB46"/>
    <mergeCell ref="BA47:BB47"/>
    <mergeCell ref="BA48:BB48"/>
    <mergeCell ref="BA49:BB49"/>
    <mergeCell ref="BA50:BB50"/>
    <mergeCell ref="AY39:AZ39"/>
    <mergeCell ref="AY40:AZ40"/>
    <mergeCell ref="AY41:AZ41"/>
    <mergeCell ref="AY42:AZ42"/>
    <mergeCell ref="AY43:AZ43"/>
    <mergeCell ref="BG44:BH44"/>
    <mergeCell ref="BG45:BH45"/>
    <mergeCell ref="BG46:BH46"/>
    <mergeCell ref="BG47:BH47"/>
    <mergeCell ref="BC48:BD48"/>
    <mergeCell ref="BC49:BD49"/>
    <mergeCell ref="BC50:BD50"/>
    <mergeCell ref="BE39:BF39"/>
    <mergeCell ref="BE40:BF40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49:BF49"/>
    <mergeCell ref="BE50:BF50"/>
    <mergeCell ref="BC39:BD39"/>
    <mergeCell ref="BC40:BD40"/>
    <mergeCell ref="BC41:BD41"/>
    <mergeCell ref="BC42:BD42"/>
    <mergeCell ref="BC43:BD43"/>
    <mergeCell ref="BK44:BL44"/>
    <mergeCell ref="BK45:BL45"/>
    <mergeCell ref="BK46:BL46"/>
    <mergeCell ref="BK47:BL47"/>
    <mergeCell ref="BG48:BH48"/>
    <mergeCell ref="BG49:BH49"/>
    <mergeCell ref="BG50:BH50"/>
    <mergeCell ref="BI39:BJ39"/>
    <mergeCell ref="BI40:BJ40"/>
    <mergeCell ref="BI41:BJ41"/>
    <mergeCell ref="BI42:BJ42"/>
    <mergeCell ref="BI43:BJ43"/>
    <mergeCell ref="BI44:BJ44"/>
    <mergeCell ref="BI45:BJ45"/>
    <mergeCell ref="BI46:BJ46"/>
    <mergeCell ref="BI47:BJ47"/>
    <mergeCell ref="BI48:BJ48"/>
    <mergeCell ref="BI49:BJ49"/>
    <mergeCell ref="BI50:BJ50"/>
    <mergeCell ref="BG39:BH39"/>
    <mergeCell ref="BG40:BH40"/>
    <mergeCell ref="BG41:BH41"/>
    <mergeCell ref="BG42:BH42"/>
    <mergeCell ref="BG43:BH43"/>
    <mergeCell ref="BO44:BP44"/>
    <mergeCell ref="BO45:BP45"/>
    <mergeCell ref="BO46:BP46"/>
    <mergeCell ref="BO47:BP47"/>
    <mergeCell ref="BK48:BL48"/>
    <mergeCell ref="BK49:BL49"/>
    <mergeCell ref="BK50:BL50"/>
    <mergeCell ref="BM39:BN39"/>
    <mergeCell ref="BM40:BN40"/>
    <mergeCell ref="BM41:BN41"/>
    <mergeCell ref="BM42:BN42"/>
    <mergeCell ref="BM43:BN43"/>
    <mergeCell ref="BM44:BN44"/>
    <mergeCell ref="BM45:BN45"/>
    <mergeCell ref="BM46:BN46"/>
    <mergeCell ref="BM47:BN47"/>
    <mergeCell ref="BM48:BN48"/>
    <mergeCell ref="BM49:BN49"/>
    <mergeCell ref="BM50:BN50"/>
    <mergeCell ref="BK39:BL39"/>
    <mergeCell ref="BK40:BL40"/>
    <mergeCell ref="BK41:BL41"/>
    <mergeCell ref="BK42:BL42"/>
    <mergeCell ref="BK43:BL43"/>
    <mergeCell ref="BS44:BT44"/>
    <mergeCell ref="BS45:BT45"/>
    <mergeCell ref="BS46:BT46"/>
    <mergeCell ref="BS47:BT47"/>
    <mergeCell ref="BO48:BP48"/>
    <mergeCell ref="BO49:BP49"/>
    <mergeCell ref="BO50:BP50"/>
    <mergeCell ref="BQ39:BR39"/>
    <mergeCell ref="BQ40:BR40"/>
    <mergeCell ref="BQ41:BR41"/>
    <mergeCell ref="BQ42:BR42"/>
    <mergeCell ref="BQ43:BR43"/>
    <mergeCell ref="BQ44:BR44"/>
    <mergeCell ref="BQ45:BR45"/>
    <mergeCell ref="BQ46:BR46"/>
    <mergeCell ref="BQ47:BR47"/>
    <mergeCell ref="BQ48:BR48"/>
    <mergeCell ref="BQ49:BR49"/>
    <mergeCell ref="BQ50:BR50"/>
    <mergeCell ref="BO39:BP39"/>
    <mergeCell ref="BO40:BP40"/>
    <mergeCell ref="BO41:BP41"/>
    <mergeCell ref="BO42:BP42"/>
    <mergeCell ref="BO43:BP43"/>
    <mergeCell ref="BW44:BX44"/>
    <mergeCell ref="BW45:BX45"/>
    <mergeCell ref="BW46:BX46"/>
    <mergeCell ref="BW47:BX47"/>
    <mergeCell ref="BS48:BT48"/>
    <mergeCell ref="BS49:BT49"/>
    <mergeCell ref="BS50:BT50"/>
    <mergeCell ref="BU39:BV39"/>
    <mergeCell ref="BU40:BV40"/>
    <mergeCell ref="BU41:BV41"/>
    <mergeCell ref="BU42:BV42"/>
    <mergeCell ref="BU43:BV43"/>
    <mergeCell ref="BU44:BV44"/>
    <mergeCell ref="BU45:BV45"/>
    <mergeCell ref="BU46:BV46"/>
    <mergeCell ref="BU47:BV47"/>
    <mergeCell ref="BU48:BV48"/>
    <mergeCell ref="BU49:BV49"/>
    <mergeCell ref="BU50:BV50"/>
    <mergeCell ref="BS39:BT39"/>
    <mergeCell ref="BS40:BT40"/>
    <mergeCell ref="BS41:BT41"/>
    <mergeCell ref="BS42:BT42"/>
    <mergeCell ref="BS43:BT43"/>
    <mergeCell ref="CA44:CB44"/>
    <mergeCell ref="CA45:CB45"/>
    <mergeCell ref="CA46:CB46"/>
    <mergeCell ref="CA47:CB47"/>
    <mergeCell ref="BW48:BX48"/>
    <mergeCell ref="BW49:BX49"/>
    <mergeCell ref="BW50:BX50"/>
    <mergeCell ref="BY39:BZ39"/>
    <mergeCell ref="BY40:BZ40"/>
    <mergeCell ref="BY41:BZ41"/>
    <mergeCell ref="BY42:BZ42"/>
    <mergeCell ref="BY43:BZ43"/>
    <mergeCell ref="BY44:BZ44"/>
    <mergeCell ref="BY45:BZ45"/>
    <mergeCell ref="BY46:BZ46"/>
    <mergeCell ref="BY47:BZ47"/>
    <mergeCell ref="BY48:BZ48"/>
    <mergeCell ref="BY49:BZ49"/>
    <mergeCell ref="BY50:BZ50"/>
    <mergeCell ref="BW39:BX39"/>
    <mergeCell ref="BW40:BX40"/>
    <mergeCell ref="BW41:BX41"/>
    <mergeCell ref="BW42:BX42"/>
    <mergeCell ref="BW43:BX43"/>
    <mergeCell ref="CG46:CH46"/>
    <mergeCell ref="CG47:CH47"/>
    <mergeCell ref="CE46:CF46"/>
    <mergeCell ref="CE47:CF47"/>
    <mergeCell ref="CA48:CB48"/>
    <mergeCell ref="CA49:CB49"/>
    <mergeCell ref="CA50:CB50"/>
    <mergeCell ref="CC39:CD39"/>
    <mergeCell ref="CC40:CD40"/>
    <mergeCell ref="CC41:CD41"/>
    <mergeCell ref="CC42:CD42"/>
    <mergeCell ref="CC43:CD43"/>
    <mergeCell ref="CC44:CD44"/>
    <mergeCell ref="CC45:CD45"/>
    <mergeCell ref="CC46:CD46"/>
    <mergeCell ref="CC47:CD47"/>
    <mergeCell ref="CC48:CD48"/>
    <mergeCell ref="CC49:CD49"/>
    <mergeCell ref="CC50:CD50"/>
    <mergeCell ref="CA39:CB39"/>
    <mergeCell ref="CA40:CB40"/>
    <mergeCell ref="CA41:CB41"/>
    <mergeCell ref="CA42:CB42"/>
    <mergeCell ref="CA43:CB43"/>
    <mergeCell ref="CE39:CF39"/>
    <mergeCell ref="CE40:CF40"/>
    <mergeCell ref="CE41:CF41"/>
    <mergeCell ref="CE42:CF42"/>
    <mergeCell ref="CE43:CF43"/>
    <mergeCell ref="CE44:CF44"/>
    <mergeCell ref="CE45:CF45"/>
    <mergeCell ref="CG39:CH39"/>
    <mergeCell ref="CG40:CH40"/>
    <mergeCell ref="CG41:CH41"/>
    <mergeCell ref="CG42:CH42"/>
    <mergeCell ref="CG43:CH43"/>
    <mergeCell ref="CG44:CH44"/>
    <mergeCell ref="CG45:CH45"/>
  </mergeCells>
  <hyperlinks>
    <hyperlink ref="CM11" r:id="rId1" display="https://edsoo.ru/Federalnaya_rabochaya_programma_srednego_obschego_obrazovaniya_predmeta_Russkij_yazik_.htm"/>
    <hyperlink ref="CM12" r:id="rId2" display="https://edsoo.ru/Primernaya_rabochaya_programma_srednego_obschego_obrazovaniya_predmeta_Literatura_6.htm"/>
    <hyperlink ref="CM15" r:id="rId3"/>
    <hyperlink ref="CM21" r:id="rId4"/>
    <hyperlink ref="CM17" r:id="rId5"/>
    <hyperlink ref="CM18" r:id="rId6"/>
    <hyperlink ref="CM20" r:id="rId7"/>
    <hyperlink ref="CM19" r:id="rId8"/>
    <hyperlink ref="CM23" r:id="rId9"/>
    <hyperlink ref="CM24" r:id="rId10"/>
    <hyperlink ref="CP24" r:id="rId11" display="https://fpu.edu.ru/textbook/4865"/>
    <hyperlink ref="CM25" r:id="rId12"/>
    <hyperlink ref="CM26" r:id="rId13"/>
    <hyperlink ref="CM27" r:id="rId14"/>
    <hyperlink ref="CM28" r:id="rId15"/>
    <hyperlink ref="CM30" r:id="rId16"/>
    <hyperlink ref="CM29" r:id="rId17"/>
    <hyperlink ref="CM31" r:id="rId18"/>
    <hyperlink ref="CM32" r:id="rId19"/>
    <hyperlink ref="CM33" r:id="rId20"/>
    <hyperlink ref="CM34" r:id="rId21"/>
    <hyperlink ref="CM35" r:id="rId22" location=":~:text=%D0%A0%D0%B0%D0%B1%D0%BE%D1%87%D0%B0%D1%8F%20%D0%BF%D1%80%D0%BE%D0%B3%D1%80%D0%B0%D0%BC%D0%BC%D0%B0%20%D0%BF%D0%BE,2012.%20%2D%20237%20%D1%81." display="https://multiurok.ru/files/rabochaia-programma-po-fizicheskoi-kulture-dlia-52.html - :~:text=%D0%A0%D0%B0%D0%B1%D0%BE%D1%87%D0%B0%D1%8F%20%D0%BF%D1%80%D0%BE%D0%B3%D1%80%D0%B0%D0%BC%D0%BC%D0%B0%20%D0%BF%D0%BE,2012.%20%2D%20237%20%D1%81."/>
    <hyperlink ref="CP35" r:id="rId23" display="https://fpu.edu.ru/textbook/4875"/>
  </hyperlinks>
  <pageMargins left="0.15748031496062992" right="0.15748031496062992" top="0.35433070866141736" bottom="0.31496062992125984" header="0.31496062992125984" footer="0.31496062992125984"/>
  <pageSetup paperSize="9" scale="40" fitToHeight="0" orientation="landscape" r:id="rId24"/>
  <legacyDrawing r:id="rId2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71"/>
  <sheetViews>
    <sheetView tabSelected="1" topLeftCell="A52" zoomScale="70" zoomScaleNormal="70" workbookViewId="0">
      <selection activeCell="I17" sqref="I17"/>
    </sheetView>
  </sheetViews>
  <sheetFormatPr defaultColWidth="8.85546875" defaultRowHeight="15"/>
  <cols>
    <col min="1" max="1" width="41.5703125" style="87" bestFit="1" customWidth="1"/>
    <col min="2" max="2" width="37.7109375" style="87" bestFit="1" customWidth="1"/>
    <col min="3" max="3" width="9" style="87" customWidth="1"/>
    <col min="4" max="4" width="3.140625" style="87" bestFit="1" customWidth="1"/>
    <col min="5" max="9" width="4.28515625" style="87" bestFit="1" customWidth="1"/>
    <col min="10" max="10" width="3.140625" style="87" bestFit="1" customWidth="1"/>
    <col min="11" max="12" width="4.28515625" style="87" bestFit="1" customWidth="1"/>
    <col min="13" max="13" width="10.28515625" style="87" bestFit="1" customWidth="1"/>
    <col min="14" max="14" width="29.28515625" style="87" bestFit="1" customWidth="1"/>
    <col min="15" max="15" width="19.28515625" style="87" bestFit="1" customWidth="1"/>
    <col min="16" max="16" width="18.140625" style="87" bestFit="1" customWidth="1"/>
    <col min="17" max="17" width="38" style="87" bestFit="1" customWidth="1"/>
    <col min="18" max="18" width="107" style="87" bestFit="1" customWidth="1"/>
    <col min="19" max="19" width="22.85546875" style="87" bestFit="1" customWidth="1"/>
    <col min="20" max="20" width="40" style="87" bestFit="1" customWidth="1"/>
    <col min="21" max="23" width="17.5703125" style="87" bestFit="1" customWidth="1"/>
    <col min="24" max="86" width="8.85546875" style="87"/>
    <col min="87" max="87" width="4.42578125" style="87" bestFit="1" customWidth="1"/>
    <col min="88" max="88" width="2.5703125" style="87" bestFit="1" customWidth="1"/>
    <col min="89" max="89" width="6.42578125" style="87" bestFit="1" customWidth="1"/>
    <col min="90" max="90" width="2.42578125" style="87" bestFit="1" customWidth="1"/>
    <col min="91" max="91" width="9.28515625" style="87" bestFit="1" customWidth="1"/>
    <col min="92" max="16384" width="8.85546875" style="87"/>
  </cols>
  <sheetData>
    <row r="1" spans="1:23" ht="18.75"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23" ht="20.25">
      <c r="A2" s="87" t="s">
        <v>224</v>
      </c>
      <c r="B2" s="288"/>
      <c r="M2" s="604" t="s">
        <v>588</v>
      </c>
      <c r="N2" s="604"/>
      <c r="O2" s="604"/>
      <c r="P2" s="604"/>
      <c r="Q2" s="604"/>
      <c r="R2" s="604"/>
      <c r="S2" s="604"/>
      <c r="T2" s="604"/>
      <c r="U2" s="289"/>
      <c r="V2" s="289"/>
    </row>
    <row r="3" spans="1:23">
      <c r="Q3" s="213" t="s">
        <v>43</v>
      </c>
      <c r="R3" s="290">
        <v>6</v>
      </c>
      <c r="S3" s="291"/>
      <c r="T3" s="292"/>
      <c r="U3" s="292"/>
      <c r="V3" s="292"/>
      <c r="W3" s="292"/>
    </row>
    <row r="4" spans="1:23">
      <c r="Q4" s="213" t="s">
        <v>44</v>
      </c>
      <c r="R4" s="290">
        <v>34</v>
      </c>
      <c r="S4" s="291"/>
      <c r="T4" s="292"/>
      <c r="U4" s="292"/>
      <c r="V4" s="292"/>
      <c r="W4" s="292"/>
    </row>
    <row r="5" spans="1:23">
      <c r="O5" s="613" t="s">
        <v>82</v>
      </c>
      <c r="P5" s="613"/>
      <c r="Q5" s="613"/>
      <c r="R5" s="606" t="s">
        <v>590</v>
      </c>
      <c r="S5" s="607"/>
      <c r="T5" s="607"/>
      <c r="U5" s="607"/>
      <c r="V5" s="607"/>
      <c r="W5" s="607"/>
    </row>
    <row r="6" spans="1:23" ht="18.75">
      <c r="A6" s="619" t="s">
        <v>154</v>
      </c>
      <c r="B6" s="619"/>
      <c r="C6" s="610" t="s">
        <v>182</v>
      </c>
      <c r="D6" s="610"/>
      <c r="E6" s="610"/>
      <c r="F6" s="610"/>
      <c r="G6" s="610"/>
      <c r="H6" s="610"/>
      <c r="I6" s="610"/>
      <c r="J6" s="610"/>
      <c r="K6" s="610"/>
      <c r="L6" s="610"/>
      <c r="M6" s="611"/>
      <c r="N6" s="611"/>
      <c r="Q6" s="213" t="s">
        <v>97</v>
      </c>
      <c r="R6" s="293" t="s">
        <v>199</v>
      </c>
      <c r="S6" s="292"/>
      <c r="T6" s="292"/>
      <c r="U6" s="292"/>
      <c r="V6" s="292"/>
      <c r="W6" s="292"/>
    </row>
    <row r="7" spans="1:23" ht="18.75">
      <c r="A7" s="621" t="s">
        <v>186</v>
      </c>
      <c r="C7" s="620" t="s">
        <v>148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09" t="s">
        <v>151</v>
      </c>
      <c r="O7" s="612" t="s">
        <v>2</v>
      </c>
      <c r="P7" s="612"/>
      <c r="Q7" s="612"/>
      <c r="R7" s="612"/>
      <c r="S7" s="612"/>
      <c r="T7" s="457" t="s">
        <v>3</v>
      </c>
      <c r="U7" s="457"/>
      <c r="V7" s="457"/>
      <c r="W7" s="457"/>
    </row>
    <row r="8" spans="1:23" ht="93.75">
      <c r="A8" s="621"/>
      <c r="B8" s="295" t="s">
        <v>202</v>
      </c>
      <c r="C8" s="623" t="s">
        <v>506</v>
      </c>
      <c r="D8" s="647"/>
      <c r="E8" s="597" t="s">
        <v>596</v>
      </c>
      <c r="F8" s="597"/>
      <c r="G8" s="597" t="s">
        <v>597</v>
      </c>
      <c r="H8" s="597"/>
      <c r="I8" s="597" t="s">
        <v>598</v>
      </c>
      <c r="J8" s="597"/>
      <c r="K8" s="597" t="s">
        <v>599</v>
      </c>
      <c r="L8" s="597"/>
      <c r="M8" s="616" t="s">
        <v>92</v>
      </c>
      <c r="N8" s="609"/>
      <c r="O8" s="622" t="s">
        <v>146</v>
      </c>
      <c r="P8" s="622"/>
      <c r="Q8" s="622" t="s">
        <v>147</v>
      </c>
      <c r="R8" s="608" t="s">
        <v>117</v>
      </c>
      <c r="S8" s="608" t="s">
        <v>104</v>
      </c>
      <c r="T8" s="454" t="s">
        <v>38</v>
      </c>
      <c r="U8" s="614" t="s">
        <v>155</v>
      </c>
      <c r="V8" s="615"/>
      <c r="W8" s="615"/>
    </row>
    <row r="9" spans="1:23" ht="37.5">
      <c r="A9" s="621"/>
      <c r="B9" s="296" t="s">
        <v>33</v>
      </c>
      <c r="C9" s="211" t="s">
        <v>200</v>
      </c>
      <c r="D9" s="208" t="s">
        <v>201</v>
      </c>
      <c r="E9" s="208" t="s">
        <v>200</v>
      </c>
      <c r="F9" s="211" t="s">
        <v>201</v>
      </c>
      <c r="G9" s="208" t="s">
        <v>200</v>
      </c>
      <c r="H9" s="211" t="s">
        <v>201</v>
      </c>
      <c r="I9" s="208" t="s">
        <v>200</v>
      </c>
      <c r="J9" s="211" t="s">
        <v>201</v>
      </c>
      <c r="K9" s="208" t="s">
        <v>200</v>
      </c>
      <c r="L9" s="211" t="s">
        <v>201</v>
      </c>
      <c r="M9" s="616"/>
      <c r="N9" s="609"/>
      <c r="O9" s="226" t="s">
        <v>207</v>
      </c>
      <c r="P9" s="226" t="s">
        <v>208</v>
      </c>
      <c r="Q9" s="622"/>
      <c r="R9" s="608"/>
      <c r="S9" s="608"/>
      <c r="T9" s="454"/>
      <c r="U9" s="91" t="s">
        <v>156</v>
      </c>
      <c r="V9" s="91" t="s">
        <v>157</v>
      </c>
      <c r="W9" s="91" t="s">
        <v>158</v>
      </c>
    </row>
    <row r="10" spans="1:23" ht="19.5">
      <c r="A10" s="617" t="s">
        <v>213</v>
      </c>
      <c r="B10" s="618"/>
      <c r="C10" s="618"/>
      <c r="D10" s="618"/>
      <c r="E10" s="618"/>
      <c r="F10" s="618"/>
      <c r="G10" s="618"/>
      <c r="H10" s="618"/>
      <c r="I10" s="618"/>
      <c r="J10" s="618"/>
      <c r="K10" s="618"/>
      <c r="L10" s="618"/>
      <c r="M10" s="208"/>
      <c r="N10" s="294"/>
      <c r="O10" s="226"/>
      <c r="P10" s="226"/>
      <c r="Q10" s="227"/>
      <c r="R10" s="228"/>
      <c r="S10" s="228"/>
      <c r="T10" s="91"/>
      <c r="U10" s="91"/>
      <c r="V10" s="91"/>
      <c r="W10" s="91"/>
    </row>
    <row r="11" spans="1:23" ht="63">
      <c r="A11" s="625" t="s">
        <v>93</v>
      </c>
      <c r="B11" s="297" t="s">
        <v>7</v>
      </c>
      <c r="C11" s="298">
        <v>2</v>
      </c>
      <c r="D11" s="299" t="s">
        <v>203</v>
      </c>
      <c r="E11" s="298">
        <v>2</v>
      </c>
      <c r="F11" s="299" t="s">
        <v>203</v>
      </c>
      <c r="G11" s="298">
        <v>2</v>
      </c>
      <c r="H11" s="299" t="s">
        <v>203</v>
      </c>
      <c r="I11" s="298">
        <v>2</v>
      </c>
      <c r="J11" s="299" t="s">
        <v>203</v>
      </c>
      <c r="K11" s="298">
        <v>2</v>
      </c>
      <c r="L11" s="299" t="s">
        <v>203</v>
      </c>
      <c r="M11" s="298">
        <v>2</v>
      </c>
      <c r="N11" s="300">
        <f t="shared" ref="N11:N17" si="0">C11*M11</f>
        <v>4</v>
      </c>
      <c r="O11" s="106" t="s">
        <v>205</v>
      </c>
      <c r="P11" s="106" t="s">
        <v>212</v>
      </c>
      <c r="Q11" s="286" t="s">
        <v>528</v>
      </c>
      <c r="R11" s="103" t="s">
        <v>210</v>
      </c>
      <c r="S11" s="104" t="s">
        <v>531</v>
      </c>
      <c r="T11" s="108" t="s">
        <v>556</v>
      </c>
      <c r="U11" s="108" t="s">
        <v>35</v>
      </c>
      <c r="V11" s="112"/>
      <c r="W11" s="113"/>
    </row>
    <row r="12" spans="1:23" ht="45">
      <c r="A12" s="625"/>
      <c r="B12" s="297" t="s">
        <v>8</v>
      </c>
      <c r="C12" s="298">
        <v>3</v>
      </c>
      <c r="D12" s="298"/>
      <c r="E12" s="298">
        <v>3</v>
      </c>
      <c r="F12" s="298"/>
      <c r="G12" s="298">
        <v>3</v>
      </c>
      <c r="H12" s="298"/>
      <c r="I12" s="298">
        <v>3</v>
      </c>
      <c r="J12" s="298"/>
      <c r="K12" s="298">
        <v>3</v>
      </c>
      <c r="L12" s="298"/>
      <c r="M12" s="298">
        <v>2</v>
      </c>
      <c r="N12" s="300">
        <f t="shared" si="0"/>
        <v>6</v>
      </c>
      <c r="O12" s="106" t="s">
        <v>105</v>
      </c>
      <c r="P12" s="106" t="s">
        <v>122</v>
      </c>
      <c r="Q12" s="286" t="s">
        <v>529</v>
      </c>
      <c r="R12" s="103" t="s">
        <v>39</v>
      </c>
      <c r="S12" s="104" t="s">
        <v>531</v>
      </c>
      <c r="T12" s="321" t="s">
        <v>557</v>
      </c>
      <c r="U12" s="322" t="s">
        <v>35</v>
      </c>
      <c r="V12" s="112"/>
      <c r="W12" s="113"/>
    </row>
    <row r="13" spans="1:23" ht="18.75">
      <c r="A13" s="625" t="s">
        <v>187</v>
      </c>
      <c r="B13" s="301" t="s">
        <v>150</v>
      </c>
      <c r="C13" s="302"/>
      <c r="D13" s="299" t="s">
        <v>203</v>
      </c>
      <c r="E13" s="302"/>
      <c r="F13" s="299" t="s">
        <v>203</v>
      </c>
      <c r="G13" s="302"/>
      <c r="H13" s="299" t="s">
        <v>203</v>
      </c>
      <c r="I13" s="302"/>
      <c r="J13" s="299" t="s">
        <v>203</v>
      </c>
      <c r="K13" s="302"/>
      <c r="L13" s="299" t="s">
        <v>203</v>
      </c>
      <c r="M13" s="302">
        <v>0</v>
      </c>
      <c r="N13" s="300">
        <f t="shared" si="0"/>
        <v>0</v>
      </c>
      <c r="O13" s="106"/>
      <c r="P13" s="106"/>
      <c r="Q13" s="103"/>
      <c r="R13" s="103"/>
      <c r="S13" s="104"/>
      <c r="T13" s="112"/>
      <c r="U13" s="112"/>
      <c r="V13" s="112"/>
      <c r="W13" s="113"/>
    </row>
    <row r="14" spans="1:23" ht="18.75">
      <c r="A14" s="625"/>
      <c r="B14" s="301" t="s">
        <v>149</v>
      </c>
      <c r="C14" s="302"/>
      <c r="D14" s="299" t="s">
        <v>203</v>
      </c>
      <c r="E14" s="302"/>
      <c r="F14" s="299" t="s">
        <v>203</v>
      </c>
      <c r="G14" s="302"/>
      <c r="H14" s="299" t="s">
        <v>203</v>
      </c>
      <c r="I14" s="302"/>
      <c r="J14" s="299" t="s">
        <v>203</v>
      </c>
      <c r="K14" s="302"/>
      <c r="L14" s="299" t="s">
        <v>203</v>
      </c>
      <c r="M14" s="302">
        <v>0</v>
      </c>
      <c r="N14" s="300">
        <f t="shared" si="0"/>
        <v>0</v>
      </c>
      <c r="O14" s="106"/>
      <c r="P14" s="106"/>
      <c r="Q14" s="103"/>
      <c r="R14" s="103"/>
      <c r="S14" s="104"/>
      <c r="T14" s="112"/>
      <c r="U14" s="112"/>
      <c r="V14" s="112"/>
      <c r="W14" s="113"/>
    </row>
    <row r="15" spans="1:23" ht="60">
      <c r="A15" s="625" t="s">
        <v>188</v>
      </c>
      <c r="B15" s="303" t="s">
        <v>176</v>
      </c>
      <c r="C15" s="298">
        <v>3</v>
      </c>
      <c r="D15" s="298"/>
      <c r="E15" s="298">
        <v>3</v>
      </c>
      <c r="F15" s="298"/>
      <c r="G15" s="298">
        <v>3</v>
      </c>
      <c r="H15" s="298"/>
      <c r="I15" s="298">
        <v>3</v>
      </c>
      <c r="J15" s="298"/>
      <c r="K15" s="298">
        <v>3</v>
      </c>
      <c r="L15" s="298"/>
      <c r="M15" s="298">
        <v>2</v>
      </c>
      <c r="N15" s="300">
        <f t="shared" si="0"/>
        <v>6</v>
      </c>
      <c r="O15" s="106" t="s">
        <v>206</v>
      </c>
      <c r="P15" s="106" t="s">
        <v>211</v>
      </c>
      <c r="Q15" s="251" t="s">
        <v>530</v>
      </c>
      <c r="R15" s="103" t="s">
        <v>209</v>
      </c>
      <c r="S15" s="104" t="s">
        <v>531</v>
      </c>
      <c r="T15" s="112"/>
      <c r="U15" s="112"/>
      <c r="V15" s="112"/>
      <c r="W15" s="113"/>
    </row>
    <row r="16" spans="1:23" ht="37.5">
      <c r="A16" s="625"/>
      <c r="B16" s="303" t="s">
        <v>204</v>
      </c>
      <c r="C16" s="298"/>
      <c r="D16" s="299" t="s">
        <v>203</v>
      </c>
      <c r="E16" s="298"/>
      <c r="F16" s="299" t="s">
        <v>203</v>
      </c>
      <c r="G16" s="298"/>
      <c r="H16" s="299" t="s">
        <v>203</v>
      </c>
      <c r="I16" s="298"/>
      <c r="J16" s="299" t="s">
        <v>203</v>
      </c>
      <c r="K16" s="298"/>
      <c r="L16" s="299" t="s">
        <v>203</v>
      </c>
      <c r="M16" s="298">
        <v>0</v>
      </c>
      <c r="N16" s="300">
        <f t="shared" si="0"/>
        <v>0</v>
      </c>
      <c r="O16" s="106"/>
      <c r="P16" s="106"/>
      <c r="Q16" s="103"/>
      <c r="R16" s="103"/>
      <c r="S16" s="104"/>
      <c r="T16" s="112"/>
      <c r="U16" s="112"/>
      <c r="V16" s="112"/>
      <c r="W16" s="113"/>
    </row>
    <row r="17" spans="1:23" ht="94.5">
      <c r="A17" s="625" t="s">
        <v>9</v>
      </c>
      <c r="B17" s="297" t="s">
        <v>223</v>
      </c>
      <c r="C17" s="298">
        <v>2</v>
      </c>
      <c r="D17" s="298"/>
      <c r="E17" s="298"/>
      <c r="F17" s="298">
        <v>4</v>
      </c>
      <c r="G17" s="298"/>
      <c r="H17" s="298">
        <v>4</v>
      </c>
      <c r="I17" s="298">
        <v>2</v>
      </c>
      <c r="J17" s="298"/>
      <c r="K17" s="298"/>
      <c r="L17" s="298">
        <v>4</v>
      </c>
      <c r="M17" s="298">
        <v>3</v>
      </c>
      <c r="N17" s="300">
        <f t="shared" si="0"/>
        <v>6</v>
      </c>
      <c r="O17" s="106" t="s">
        <v>488</v>
      </c>
      <c r="P17" s="106" t="s">
        <v>489</v>
      </c>
      <c r="Q17" s="238" t="s">
        <v>560</v>
      </c>
      <c r="R17" s="103" t="s">
        <v>209</v>
      </c>
      <c r="S17" s="104" t="s">
        <v>531</v>
      </c>
      <c r="T17" s="320" t="s">
        <v>558</v>
      </c>
      <c r="U17" s="320" t="s">
        <v>35</v>
      </c>
      <c r="V17" s="112"/>
      <c r="W17" s="113"/>
    </row>
    <row r="18" spans="1:23" ht="120.75" thickBot="1">
      <c r="A18" s="625"/>
      <c r="B18" s="297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300"/>
      <c r="O18" s="106"/>
      <c r="P18" s="106"/>
      <c r="Q18" s="238" t="s">
        <v>560</v>
      </c>
      <c r="R18" s="103"/>
      <c r="S18" s="104"/>
      <c r="T18" s="323" t="s">
        <v>559</v>
      </c>
      <c r="U18" s="151" t="s">
        <v>35</v>
      </c>
      <c r="V18" s="112"/>
      <c r="W18" s="113"/>
    </row>
    <row r="19" spans="1:23" ht="90.75" thickBot="1">
      <c r="A19" s="625"/>
      <c r="B19" s="297" t="s">
        <v>183</v>
      </c>
      <c r="C19" s="298">
        <v>2</v>
      </c>
      <c r="D19" s="298"/>
      <c r="E19" s="298"/>
      <c r="F19" s="298">
        <v>3</v>
      </c>
      <c r="G19" s="298"/>
      <c r="H19" s="298">
        <v>3</v>
      </c>
      <c r="I19" s="298">
        <v>2</v>
      </c>
      <c r="J19" s="298"/>
      <c r="K19" s="298"/>
      <c r="L19" s="298">
        <v>3</v>
      </c>
      <c r="M19" s="298">
        <v>3</v>
      </c>
      <c r="N19" s="300">
        <f>C19*M19</f>
        <v>6</v>
      </c>
      <c r="O19" s="106" t="s">
        <v>490</v>
      </c>
      <c r="P19" s="106" t="s">
        <v>491</v>
      </c>
      <c r="Q19" s="238" t="s">
        <v>562</v>
      </c>
      <c r="R19" s="103" t="s">
        <v>209</v>
      </c>
      <c r="S19" s="104" t="s">
        <v>531</v>
      </c>
      <c r="T19" s="323" t="s">
        <v>561</v>
      </c>
      <c r="U19" s="157" t="s">
        <v>35</v>
      </c>
      <c r="V19" s="112"/>
      <c r="W19" s="113"/>
    </row>
    <row r="20" spans="1:23" ht="95.25" thickBot="1">
      <c r="A20" s="625"/>
      <c r="B20" s="297" t="s">
        <v>184</v>
      </c>
      <c r="C20" s="298">
        <v>1</v>
      </c>
      <c r="D20" s="298"/>
      <c r="E20" s="298"/>
      <c r="F20" s="298">
        <v>1</v>
      </c>
      <c r="G20" s="298"/>
      <c r="H20" s="298">
        <v>1</v>
      </c>
      <c r="I20" s="298">
        <v>1</v>
      </c>
      <c r="J20" s="298"/>
      <c r="K20" s="298">
        <v>1</v>
      </c>
      <c r="L20" s="298"/>
      <c r="M20" s="298">
        <v>2</v>
      </c>
      <c r="N20" s="300">
        <f>C20*M20</f>
        <v>2</v>
      </c>
      <c r="O20" s="106" t="s">
        <v>237</v>
      </c>
      <c r="P20" s="106" t="s">
        <v>273</v>
      </c>
      <c r="Q20" s="238" t="s">
        <v>560</v>
      </c>
      <c r="R20" s="103" t="s">
        <v>210</v>
      </c>
      <c r="S20" s="104" t="s">
        <v>531</v>
      </c>
      <c r="T20" s="320" t="s">
        <v>558</v>
      </c>
      <c r="U20" s="320" t="s">
        <v>35</v>
      </c>
      <c r="V20" s="112"/>
      <c r="W20" s="113"/>
    </row>
    <row r="21" spans="1:23" ht="45.75" thickBot="1">
      <c r="A21" s="625"/>
      <c r="B21" s="304" t="s">
        <v>11</v>
      </c>
      <c r="C21" s="298">
        <v>1</v>
      </c>
      <c r="D21" s="298"/>
      <c r="E21" s="298">
        <v>1</v>
      </c>
      <c r="F21" s="298"/>
      <c r="G21" s="298"/>
      <c r="H21" s="298">
        <v>4</v>
      </c>
      <c r="I21" s="298">
        <v>1</v>
      </c>
      <c r="J21" s="298"/>
      <c r="K21" s="298"/>
      <c r="L21" s="298">
        <v>4</v>
      </c>
      <c r="M21" s="298">
        <v>3</v>
      </c>
      <c r="N21" s="300">
        <f>C21*M21</f>
        <v>3</v>
      </c>
      <c r="O21" s="106" t="s">
        <v>492</v>
      </c>
      <c r="P21" s="106" t="s">
        <v>493</v>
      </c>
      <c r="Q21" s="286" t="s">
        <v>552</v>
      </c>
      <c r="R21" s="103" t="s">
        <v>209</v>
      </c>
      <c r="S21" s="104" t="s">
        <v>531</v>
      </c>
      <c r="T21" s="319" t="s">
        <v>553</v>
      </c>
      <c r="U21" s="153" t="s">
        <v>35</v>
      </c>
      <c r="V21" s="112"/>
      <c r="W21" s="113"/>
    </row>
    <row r="22" spans="1:23" ht="60">
      <c r="A22" s="316"/>
      <c r="B22" s="304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300"/>
      <c r="O22" s="106"/>
      <c r="P22" s="106"/>
      <c r="Q22" s="286" t="s">
        <v>554</v>
      </c>
      <c r="R22" s="103"/>
      <c r="S22" s="104"/>
      <c r="T22" s="319" t="s">
        <v>555</v>
      </c>
      <c r="U22" s="320" t="s">
        <v>35</v>
      </c>
      <c r="V22" s="112"/>
      <c r="W22" s="113"/>
    </row>
    <row r="23" spans="1:23" ht="45">
      <c r="A23" s="625" t="s">
        <v>16</v>
      </c>
      <c r="B23" s="304" t="s">
        <v>17</v>
      </c>
      <c r="C23" s="298">
        <v>2</v>
      </c>
      <c r="D23" s="298"/>
      <c r="E23" s="298"/>
      <c r="F23" s="298">
        <v>5</v>
      </c>
      <c r="G23" s="298">
        <v>2</v>
      </c>
      <c r="H23" s="298"/>
      <c r="I23" s="298">
        <v>2</v>
      </c>
      <c r="J23" s="298"/>
      <c r="K23" s="298">
        <v>2</v>
      </c>
      <c r="L23" s="298"/>
      <c r="M23" s="298">
        <v>3</v>
      </c>
      <c r="N23" s="300">
        <f>C23*M23</f>
        <v>6</v>
      </c>
      <c r="O23" s="106" t="s">
        <v>494</v>
      </c>
      <c r="P23" s="106" t="s">
        <v>495</v>
      </c>
      <c r="Q23" s="238" t="s">
        <v>564</v>
      </c>
      <c r="R23" s="103" t="s">
        <v>209</v>
      </c>
      <c r="S23" s="104" t="s">
        <v>531</v>
      </c>
      <c r="T23" s="264" t="s">
        <v>563</v>
      </c>
      <c r="U23" s="108" t="s">
        <v>35</v>
      </c>
      <c r="V23" s="112"/>
      <c r="W23" s="78"/>
    </row>
    <row r="24" spans="1:23" ht="60">
      <c r="A24" s="625"/>
      <c r="B24" s="304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300"/>
      <c r="O24" s="106"/>
      <c r="P24" s="106"/>
      <c r="Q24" s="286" t="s">
        <v>565</v>
      </c>
      <c r="R24" s="103"/>
      <c r="S24" s="104"/>
      <c r="T24" s="325" t="s">
        <v>566</v>
      </c>
      <c r="U24" s="112" t="s">
        <v>35</v>
      </c>
      <c r="V24" s="112"/>
      <c r="W24" s="78"/>
    </row>
    <row r="25" spans="1:23" ht="60">
      <c r="A25" s="625"/>
      <c r="B25" s="304" t="s">
        <v>18</v>
      </c>
      <c r="C25" s="298"/>
      <c r="D25" s="298">
        <v>3</v>
      </c>
      <c r="E25" s="298">
        <v>1</v>
      </c>
      <c r="F25" s="298"/>
      <c r="G25" s="298">
        <v>1</v>
      </c>
      <c r="H25" s="298"/>
      <c r="I25" s="298">
        <v>1</v>
      </c>
      <c r="J25" s="298"/>
      <c r="K25" s="298"/>
      <c r="L25" s="298">
        <v>3</v>
      </c>
      <c r="M25" s="298">
        <v>3</v>
      </c>
      <c r="N25" s="300">
        <f>C25*M25</f>
        <v>0</v>
      </c>
      <c r="O25" s="106" t="s">
        <v>496</v>
      </c>
      <c r="P25" s="106" t="s">
        <v>491</v>
      </c>
      <c r="Q25" s="324" t="s">
        <v>567</v>
      </c>
      <c r="R25" s="103" t="s">
        <v>209</v>
      </c>
      <c r="S25" s="104" t="s">
        <v>531</v>
      </c>
      <c r="T25" s="239" t="s">
        <v>568</v>
      </c>
      <c r="U25" s="108" t="s">
        <v>35</v>
      </c>
      <c r="V25" s="112"/>
      <c r="W25" s="78"/>
    </row>
    <row r="26" spans="1:23" ht="60">
      <c r="A26" s="625"/>
      <c r="B26" s="304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300"/>
      <c r="O26" s="106"/>
      <c r="P26" s="106"/>
      <c r="Q26" s="245" t="s">
        <v>569</v>
      </c>
      <c r="R26" s="103"/>
      <c r="S26" s="104"/>
      <c r="T26" s="326" t="s">
        <v>570</v>
      </c>
      <c r="U26" s="9" t="s">
        <v>35</v>
      </c>
      <c r="V26" s="112"/>
      <c r="W26" s="78"/>
    </row>
    <row r="27" spans="1:23" ht="45">
      <c r="A27" s="625"/>
      <c r="B27" s="304" t="s">
        <v>19</v>
      </c>
      <c r="C27" s="298"/>
      <c r="D27" s="298">
        <v>3</v>
      </c>
      <c r="E27" s="298">
        <v>1</v>
      </c>
      <c r="F27" s="298"/>
      <c r="G27" s="298">
        <v>1</v>
      </c>
      <c r="H27" s="298"/>
      <c r="I27" s="298">
        <v>1</v>
      </c>
      <c r="J27" s="298"/>
      <c r="K27" s="298"/>
      <c r="L27" s="298">
        <v>3</v>
      </c>
      <c r="M27" s="298">
        <v>3</v>
      </c>
      <c r="N27" s="300">
        <f>C27*M27</f>
        <v>0</v>
      </c>
      <c r="O27" s="106" t="s">
        <v>496</v>
      </c>
      <c r="P27" s="106" t="s">
        <v>491</v>
      </c>
      <c r="Q27" s="238" t="s">
        <v>573</v>
      </c>
      <c r="R27" s="103" t="s">
        <v>209</v>
      </c>
      <c r="S27" s="104" t="s">
        <v>531</v>
      </c>
      <c r="T27" s="326" t="s">
        <v>571</v>
      </c>
      <c r="U27" s="112"/>
      <c r="V27" s="112"/>
      <c r="W27" s="78"/>
    </row>
    <row r="28" spans="1:23" ht="60">
      <c r="A28" s="316"/>
      <c r="B28" s="304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300"/>
      <c r="O28" s="106"/>
      <c r="P28" s="106"/>
      <c r="Q28" s="245" t="s">
        <v>574</v>
      </c>
      <c r="R28" s="103"/>
      <c r="S28" s="104"/>
      <c r="T28" s="326" t="s">
        <v>572</v>
      </c>
      <c r="U28" s="112"/>
      <c r="V28" s="112"/>
      <c r="W28" s="78"/>
    </row>
    <row r="29" spans="1:23" ht="128.25" thickBot="1">
      <c r="A29" s="625" t="s">
        <v>12</v>
      </c>
      <c r="B29" s="297" t="s">
        <v>13</v>
      </c>
      <c r="C29" s="298">
        <v>2</v>
      </c>
      <c r="D29" s="298"/>
      <c r="E29" s="298">
        <v>2</v>
      </c>
      <c r="F29" s="298"/>
      <c r="G29" s="298">
        <v>2</v>
      </c>
      <c r="H29" s="298"/>
      <c r="I29" s="298"/>
      <c r="J29" s="298">
        <v>4</v>
      </c>
      <c r="K29" s="298">
        <v>2</v>
      </c>
      <c r="L29" s="298"/>
      <c r="M29" s="298">
        <v>3</v>
      </c>
      <c r="N29" s="300">
        <f>C29*M29</f>
        <v>6</v>
      </c>
      <c r="O29" s="106" t="s">
        <v>497</v>
      </c>
      <c r="P29" s="106" t="s">
        <v>489</v>
      </c>
      <c r="Q29" s="327" t="s">
        <v>575</v>
      </c>
      <c r="R29" s="103" t="s">
        <v>209</v>
      </c>
      <c r="S29" s="104" t="s">
        <v>531</v>
      </c>
      <c r="T29" s="328" t="s">
        <v>577</v>
      </c>
      <c r="U29" s="329" t="s">
        <v>35</v>
      </c>
      <c r="V29" s="112"/>
      <c r="W29" s="113"/>
    </row>
    <row r="30" spans="1:23" ht="63">
      <c r="A30" s="625"/>
      <c r="B30" s="297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300"/>
      <c r="O30" s="106"/>
      <c r="P30" s="106"/>
      <c r="Q30" s="251" t="s">
        <v>576</v>
      </c>
      <c r="R30" s="103"/>
      <c r="S30" s="104"/>
      <c r="T30" s="330" t="s">
        <v>578</v>
      </c>
      <c r="U30" s="112" t="s">
        <v>35</v>
      </c>
      <c r="V30" s="112"/>
      <c r="W30" s="113"/>
    </row>
    <row r="31" spans="1:23" ht="60">
      <c r="A31" s="625"/>
      <c r="B31" s="304" t="s">
        <v>14</v>
      </c>
      <c r="C31" s="298">
        <v>2</v>
      </c>
      <c r="D31" s="298"/>
      <c r="E31" s="298">
        <v>2</v>
      </c>
      <c r="F31" s="298"/>
      <c r="G31" s="298">
        <v>2</v>
      </c>
      <c r="H31" s="298"/>
      <c r="I31" s="298"/>
      <c r="J31" s="298">
        <v>4</v>
      </c>
      <c r="K31" s="298"/>
      <c r="L31" s="298">
        <v>4</v>
      </c>
      <c r="M31" s="298">
        <v>4</v>
      </c>
      <c r="N31" s="300">
        <f>C31*M31</f>
        <v>8</v>
      </c>
      <c r="O31" s="106" t="s">
        <v>497</v>
      </c>
      <c r="P31" s="106" t="s">
        <v>489</v>
      </c>
      <c r="Q31" s="331" t="s">
        <v>579</v>
      </c>
      <c r="R31" s="103" t="s">
        <v>209</v>
      </c>
      <c r="S31" s="104" t="s">
        <v>531</v>
      </c>
      <c r="T31" s="264" t="s">
        <v>581</v>
      </c>
      <c r="U31" s="265" t="s">
        <v>35</v>
      </c>
      <c r="V31" s="112"/>
      <c r="W31" s="113"/>
    </row>
    <row r="32" spans="1:23" ht="60">
      <c r="A32" s="625"/>
      <c r="B32" s="304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300"/>
      <c r="O32" s="106"/>
      <c r="P32" s="106"/>
      <c r="Q32" s="332" t="s">
        <v>580</v>
      </c>
      <c r="R32" s="103"/>
      <c r="S32" s="104"/>
      <c r="T32" s="264" t="s">
        <v>581</v>
      </c>
      <c r="U32" s="265" t="s">
        <v>35</v>
      </c>
      <c r="V32" s="112"/>
      <c r="W32" s="113"/>
    </row>
    <row r="33" spans="1:23" ht="47.25">
      <c r="A33" s="625"/>
      <c r="B33" s="304" t="s">
        <v>15</v>
      </c>
      <c r="C33" s="298">
        <v>1</v>
      </c>
      <c r="D33" s="298"/>
      <c r="E33" s="298">
        <v>1</v>
      </c>
      <c r="F33" s="298"/>
      <c r="G33" s="298">
        <v>1</v>
      </c>
      <c r="H33" s="298"/>
      <c r="I33" s="298">
        <v>1</v>
      </c>
      <c r="J33" s="298"/>
      <c r="K33" s="298">
        <v>1</v>
      </c>
      <c r="L33" s="298"/>
      <c r="M33" s="298">
        <v>2</v>
      </c>
      <c r="N33" s="300">
        <f>C33*M33</f>
        <v>2</v>
      </c>
      <c r="O33" s="106" t="s">
        <v>498</v>
      </c>
      <c r="P33" s="106" t="s">
        <v>273</v>
      </c>
      <c r="Q33" s="245" t="s">
        <v>582</v>
      </c>
      <c r="R33" s="103" t="s">
        <v>210</v>
      </c>
      <c r="S33" s="104" t="s">
        <v>531</v>
      </c>
      <c r="T33" s="320" t="s">
        <v>583</v>
      </c>
      <c r="U33" s="320" t="s">
        <v>35</v>
      </c>
      <c r="V33" s="112"/>
      <c r="W33" s="113"/>
    </row>
    <row r="34" spans="1:23" ht="60">
      <c r="A34" s="625" t="s">
        <v>189</v>
      </c>
      <c r="B34" s="297" t="s">
        <v>24</v>
      </c>
      <c r="C34" s="298">
        <v>1</v>
      </c>
      <c r="D34" s="299" t="s">
        <v>203</v>
      </c>
      <c r="E34" s="298">
        <v>1</v>
      </c>
      <c r="F34" s="299" t="s">
        <v>203</v>
      </c>
      <c r="G34" s="298">
        <v>1</v>
      </c>
      <c r="H34" s="299" t="s">
        <v>203</v>
      </c>
      <c r="I34" s="298">
        <v>1</v>
      </c>
      <c r="J34" s="299" t="s">
        <v>203</v>
      </c>
      <c r="K34" s="298">
        <v>1</v>
      </c>
      <c r="L34" s="299" t="s">
        <v>203</v>
      </c>
      <c r="M34" s="298"/>
      <c r="N34" s="300">
        <f>C34*M34</f>
        <v>0</v>
      </c>
      <c r="O34" s="106" t="s">
        <v>237</v>
      </c>
      <c r="P34" s="106" t="s">
        <v>273</v>
      </c>
      <c r="Q34" s="245" t="s">
        <v>584</v>
      </c>
      <c r="R34" s="103" t="s">
        <v>210</v>
      </c>
      <c r="S34" s="104" t="s">
        <v>531</v>
      </c>
      <c r="T34" s="333" t="s">
        <v>585</v>
      </c>
      <c r="U34" s="108" t="s">
        <v>35</v>
      </c>
      <c r="V34" s="112"/>
      <c r="W34" s="113"/>
    </row>
    <row r="35" spans="1:23" ht="120.75" thickBot="1">
      <c r="A35" s="625"/>
      <c r="B35" s="297" t="s">
        <v>25</v>
      </c>
      <c r="C35" s="298">
        <v>3</v>
      </c>
      <c r="D35" s="299" t="s">
        <v>203</v>
      </c>
      <c r="E35" s="298">
        <v>3</v>
      </c>
      <c r="F35" s="299" t="s">
        <v>203</v>
      </c>
      <c r="G35" s="298">
        <v>3</v>
      </c>
      <c r="H35" s="299" t="s">
        <v>203</v>
      </c>
      <c r="I35" s="298">
        <v>3</v>
      </c>
      <c r="J35" s="299" t="s">
        <v>203</v>
      </c>
      <c r="K35" s="298">
        <v>3</v>
      </c>
      <c r="L35" s="299" t="s">
        <v>203</v>
      </c>
      <c r="M35" s="298"/>
      <c r="N35" s="300">
        <f>C35*M35</f>
        <v>0</v>
      </c>
      <c r="O35" s="106" t="s">
        <v>237</v>
      </c>
      <c r="P35" s="106" t="s">
        <v>122</v>
      </c>
      <c r="Q35" s="245" t="s">
        <v>586</v>
      </c>
      <c r="R35" s="103" t="s">
        <v>210</v>
      </c>
      <c r="S35" s="104" t="s">
        <v>531</v>
      </c>
      <c r="T35" s="246" t="s">
        <v>587</v>
      </c>
      <c r="U35" s="151"/>
      <c r="V35" s="151" t="s">
        <v>35</v>
      </c>
      <c r="W35" s="113"/>
    </row>
    <row r="36" spans="1:23" ht="18.75">
      <c r="B36" s="304" t="s">
        <v>95</v>
      </c>
      <c r="C36" s="298">
        <v>1</v>
      </c>
      <c r="D36" s="299" t="s">
        <v>203</v>
      </c>
      <c r="E36" s="298">
        <v>1</v>
      </c>
      <c r="F36" s="299" t="s">
        <v>203</v>
      </c>
      <c r="G36" s="298">
        <v>1</v>
      </c>
      <c r="H36" s="299" t="s">
        <v>203</v>
      </c>
      <c r="I36" s="298">
        <v>1</v>
      </c>
      <c r="J36" s="299" t="s">
        <v>203</v>
      </c>
      <c r="K36" s="298">
        <v>1</v>
      </c>
      <c r="L36" s="299" t="s">
        <v>203</v>
      </c>
      <c r="M36" s="305"/>
      <c r="N36" s="300">
        <f>C36*M36</f>
        <v>0</v>
      </c>
      <c r="O36" s="60"/>
      <c r="P36" s="60"/>
      <c r="Q36" s="62"/>
      <c r="R36" s="62"/>
      <c r="S36" s="76"/>
      <c r="T36" s="77"/>
      <c r="U36" s="77"/>
      <c r="V36" s="77"/>
      <c r="W36" s="78"/>
    </row>
    <row r="37" spans="1:23" ht="22.5">
      <c r="B37" s="306" t="s">
        <v>28</v>
      </c>
      <c r="C37" s="307">
        <f t="shared" ref="C37:L37" si="1">SUM(C11:C36)</f>
        <v>26</v>
      </c>
      <c r="D37" s="307">
        <f t="shared" si="1"/>
        <v>6</v>
      </c>
      <c r="E37" s="307">
        <f t="shared" si="1"/>
        <v>21</v>
      </c>
      <c r="F37" s="307">
        <f t="shared" si="1"/>
        <v>13</v>
      </c>
      <c r="G37" s="307">
        <f t="shared" si="1"/>
        <v>22</v>
      </c>
      <c r="H37" s="307">
        <f t="shared" si="1"/>
        <v>12</v>
      </c>
      <c r="I37" s="307">
        <f t="shared" si="1"/>
        <v>24</v>
      </c>
      <c r="J37" s="307">
        <f t="shared" si="1"/>
        <v>8</v>
      </c>
      <c r="K37" s="307">
        <f t="shared" si="1"/>
        <v>19</v>
      </c>
      <c r="L37" s="307">
        <f t="shared" si="1"/>
        <v>21</v>
      </c>
      <c r="M37" s="308">
        <f ca="1">SUM(M11:M45)</f>
        <v>0</v>
      </c>
      <c r="N37" s="300">
        <f ca="1">C37*M37</f>
        <v>2</v>
      </c>
      <c r="O37" s="209" t="s">
        <v>49</v>
      </c>
      <c r="P37" s="210" t="s">
        <v>50</v>
      </c>
      <c r="W37" s="309"/>
    </row>
    <row r="38" spans="1:23" ht="19.5">
      <c r="A38" s="617" t="s">
        <v>214</v>
      </c>
      <c r="B38" s="618"/>
      <c r="C38" s="618"/>
      <c r="D38" s="618"/>
      <c r="E38" s="618"/>
      <c r="F38" s="618"/>
      <c r="G38" s="618"/>
      <c r="H38" s="618"/>
      <c r="I38" s="618"/>
      <c r="J38" s="618"/>
      <c r="K38" s="618"/>
      <c r="L38" s="618"/>
      <c r="M38" s="298"/>
      <c r="N38" s="300"/>
      <c r="O38" s="106"/>
      <c r="P38" s="106"/>
      <c r="Q38" s="103"/>
      <c r="R38" s="103"/>
      <c r="S38" s="104"/>
      <c r="T38" s="112"/>
      <c r="U38" s="112"/>
      <c r="V38" s="112"/>
      <c r="W38" s="113"/>
    </row>
    <row r="39" spans="1:23" ht="18.75">
      <c r="B39" s="21" t="s">
        <v>90</v>
      </c>
      <c r="C39" s="648">
        <v>1</v>
      </c>
      <c r="D39" s="649"/>
      <c r="E39" s="594"/>
      <c r="F39" s="594"/>
      <c r="G39" s="594"/>
      <c r="H39" s="594"/>
      <c r="I39" s="594">
        <v>1</v>
      </c>
      <c r="J39" s="594"/>
      <c r="K39" s="594">
        <v>1</v>
      </c>
      <c r="L39" s="594"/>
      <c r="M39" s="298"/>
      <c r="N39" s="300"/>
      <c r="O39" s="106"/>
      <c r="P39" s="106"/>
      <c r="Q39" s="103"/>
      <c r="R39" s="103"/>
      <c r="S39" s="104"/>
      <c r="T39" s="112"/>
      <c r="U39" s="112"/>
      <c r="V39" s="112"/>
      <c r="W39" s="78"/>
    </row>
    <row r="40" spans="1:23" ht="18.75">
      <c r="B40" s="310" t="s">
        <v>152</v>
      </c>
      <c r="C40" s="648"/>
      <c r="D40" s="649"/>
      <c r="E40" s="594"/>
      <c r="F40" s="594"/>
      <c r="G40" s="594"/>
      <c r="H40" s="594"/>
      <c r="I40" s="594"/>
      <c r="J40" s="594"/>
      <c r="K40" s="594"/>
      <c r="L40" s="594"/>
      <c r="M40" s="298"/>
      <c r="N40" s="300"/>
      <c r="O40" s="106"/>
      <c r="P40" s="106"/>
      <c r="Q40" s="103"/>
      <c r="R40" s="103"/>
      <c r="S40" s="104"/>
      <c r="T40" s="112"/>
      <c r="U40" s="112"/>
      <c r="V40" s="112"/>
      <c r="W40" s="78"/>
    </row>
    <row r="41" spans="1:23" ht="37.5">
      <c r="B41" s="310" t="s">
        <v>153</v>
      </c>
      <c r="C41" s="648"/>
      <c r="D41" s="649"/>
      <c r="E41" s="594"/>
      <c r="F41" s="594"/>
      <c r="G41" s="594"/>
      <c r="H41" s="594"/>
      <c r="I41" s="594"/>
      <c r="J41" s="594"/>
      <c r="K41" s="594"/>
      <c r="L41" s="594"/>
      <c r="M41" s="298"/>
      <c r="N41" s="300"/>
      <c r="O41" s="106"/>
      <c r="P41" s="106"/>
      <c r="Q41" s="103"/>
      <c r="R41" s="103"/>
      <c r="S41" s="104"/>
      <c r="T41" s="112"/>
      <c r="U41" s="112"/>
      <c r="V41" s="112"/>
      <c r="W41" s="78"/>
    </row>
    <row r="42" spans="1:23" ht="18.75">
      <c r="B42" s="218" t="s">
        <v>215</v>
      </c>
      <c r="C42" s="650">
        <f>C39+C40+C41</f>
        <v>1</v>
      </c>
      <c r="D42" s="651"/>
      <c r="E42" s="595">
        <f t="shared" ref="E42" si="2">E39+E40+E41</f>
        <v>0</v>
      </c>
      <c r="F42" s="595"/>
      <c r="G42" s="595">
        <f t="shared" ref="G42:K42" si="3">G39+G40+G41</f>
        <v>0</v>
      </c>
      <c r="H42" s="595"/>
      <c r="I42" s="595">
        <f t="shared" si="3"/>
        <v>1</v>
      </c>
      <c r="J42" s="595"/>
      <c r="K42" s="595">
        <f t="shared" si="3"/>
        <v>1</v>
      </c>
      <c r="L42" s="595"/>
      <c r="M42" s="298"/>
      <c r="N42" s="300"/>
      <c r="O42" s="106"/>
      <c r="P42" s="106"/>
      <c r="Q42" s="103"/>
      <c r="R42" s="103"/>
      <c r="S42" s="104"/>
      <c r="T42" s="112"/>
      <c r="U42" s="112"/>
      <c r="V42" s="112"/>
      <c r="W42" s="78"/>
    </row>
    <row r="43" spans="1:23" ht="18.75">
      <c r="A43" s="624" t="s">
        <v>217</v>
      </c>
      <c r="B43" s="624"/>
      <c r="C43" s="650">
        <f>C37+D37+C42</f>
        <v>33</v>
      </c>
      <c r="D43" s="651"/>
      <c r="E43" s="595">
        <f t="shared" ref="E43" si="4">E37+F37+E42</f>
        <v>34</v>
      </c>
      <c r="F43" s="595"/>
      <c r="G43" s="595">
        <f t="shared" ref="G43" si="5">G37+H37+G42</f>
        <v>34</v>
      </c>
      <c r="H43" s="595"/>
      <c r="I43" s="595">
        <f t="shared" ref="I43" si="6">I37+J37+I42</f>
        <v>33</v>
      </c>
      <c r="J43" s="595"/>
      <c r="K43" s="595">
        <f t="shared" ref="K43" si="7">K37+L37+K42</f>
        <v>41</v>
      </c>
      <c r="L43" s="595"/>
      <c r="M43" s="298"/>
      <c r="N43" s="300"/>
      <c r="O43" s="106"/>
      <c r="P43" s="106"/>
      <c r="Q43" s="103"/>
      <c r="R43" s="103"/>
      <c r="S43" s="104"/>
      <c r="T43" s="112"/>
      <c r="U43" s="112"/>
      <c r="V43" s="112"/>
      <c r="W43" s="78"/>
    </row>
    <row r="44" spans="1:23" ht="18.75">
      <c r="A44" s="626" t="s">
        <v>222</v>
      </c>
      <c r="B44" s="626"/>
      <c r="C44" s="650">
        <f>C43*34</f>
        <v>1122</v>
      </c>
      <c r="D44" s="651"/>
      <c r="E44" s="595">
        <f t="shared" ref="E44" si="8">E43*34</f>
        <v>1156</v>
      </c>
      <c r="F44" s="595"/>
      <c r="G44" s="595">
        <f t="shared" ref="G44:K44" si="9">G43*34</f>
        <v>1156</v>
      </c>
      <c r="H44" s="595"/>
      <c r="I44" s="595">
        <f t="shared" si="9"/>
        <v>1122</v>
      </c>
      <c r="J44" s="595"/>
      <c r="K44" s="595">
        <f t="shared" si="9"/>
        <v>1394</v>
      </c>
      <c r="L44" s="595"/>
      <c r="M44" s="298"/>
      <c r="N44" s="300"/>
      <c r="O44" s="106"/>
      <c r="P44" s="106"/>
      <c r="Q44" s="103"/>
      <c r="R44" s="103"/>
      <c r="S44" s="104"/>
      <c r="T44" s="112"/>
      <c r="U44" s="112"/>
      <c r="V44" s="112"/>
      <c r="W44" s="78"/>
    </row>
    <row r="45" spans="1:23" ht="18.75">
      <c r="B45" s="21" t="s">
        <v>91</v>
      </c>
      <c r="C45" s="648">
        <v>3</v>
      </c>
      <c r="D45" s="649"/>
      <c r="E45" s="594">
        <v>3</v>
      </c>
      <c r="F45" s="594"/>
      <c r="G45" s="594">
        <v>3</v>
      </c>
      <c r="H45" s="594"/>
      <c r="I45" s="594">
        <v>3</v>
      </c>
      <c r="J45" s="594"/>
      <c r="K45" s="594">
        <v>3</v>
      </c>
      <c r="L45" s="594"/>
      <c r="M45" s="298"/>
      <c r="N45" s="300"/>
      <c r="O45" s="106"/>
      <c r="P45" s="106"/>
      <c r="Q45" s="103"/>
      <c r="R45" s="103"/>
      <c r="S45" s="104"/>
      <c r="T45" s="112"/>
      <c r="U45" s="112"/>
      <c r="V45" s="112"/>
      <c r="W45" s="78"/>
    </row>
    <row r="46" spans="1:23" ht="18.75">
      <c r="A46" s="633" t="s">
        <v>216</v>
      </c>
      <c r="B46" s="633"/>
      <c r="C46" s="650">
        <f>C43+C45</f>
        <v>36</v>
      </c>
      <c r="D46" s="651"/>
      <c r="E46" s="595">
        <f t="shared" ref="E46" si="10">E43+E45</f>
        <v>37</v>
      </c>
      <c r="F46" s="595"/>
      <c r="G46" s="595">
        <f t="shared" ref="G46:K46" si="11">G43+G45</f>
        <v>37</v>
      </c>
      <c r="H46" s="595"/>
      <c r="I46" s="595">
        <f t="shared" si="11"/>
        <v>36</v>
      </c>
      <c r="J46" s="595"/>
      <c r="K46" s="595">
        <f t="shared" si="11"/>
        <v>44</v>
      </c>
      <c r="L46" s="595"/>
      <c r="M46" s="298"/>
      <c r="N46" s="300"/>
      <c r="O46" s="106"/>
      <c r="P46" s="106"/>
      <c r="Q46" s="103"/>
      <c r="R46" s="103"/>
      <c r="S46" s="104"/>
      <c r="T46" s="112"/>
      <c r="U46" s="112"/>
      <c r="V46" s="112"/>
      <c r="W46" s="78"/>
    </row>
    <row r="47" spans="1:23" ht="18.75">
      <c r="B47" s="311" t="s">
        <v>41</v>
      </c>
      <c r="C47" s="652">
        <v>34</v>
      </c>
      <c r="D47" s="653"/>
      <c r="E47" s="596">
        <v>34</v>
      </c>
      <c r="F47" s="596"/>
      <c r="G47" s="596">
        <v>34</v>
      </c>
      <c r="H47" s="596"/>
      <c r="I47" s="596">
        <v>34</v>
      </c>
      <c r="J47" s="596"/>
      <c r="K47" s="596">
        <v>34</v>
      </c>
      <c r="L47" s="596"/>
      <c r="M47" s="312"/>
      <c r="N47" s="212"/>
      <c r="O47" s="212">
        <v>6</v>
      </c>
      <c r="P47" s="212">
        <v>40</v>
      </c>
      <c r="W47" s="309"/>
    </row>
    <row r="48" spans="1:23" ht="32.25">
      <c r="B48" s="313" t="s">
        <v>221</v>
      </c>
      <c r="C48" s="652">
        <v>1156</v>
      </c>
      <c r="D48" s="653"/>
      <c r="E48" s="596">
        <v>1156</v>
      </c>
      <c r="F48" s="596"/>
      <c r="G48" s="596">
        <v>1156</v>
      </c>
      <c r="H48" s="596"/>
      <c r="I48" s="596">
        <v>1156</v>
      </c>
      <c r="J48" s="596"/>
      <c r="K48" s="596">
        <v>1156</v>
      </c>
      <c r="L48" s="596"/>
      <c r="M48" s="312"/>
      <c r="N48" s="212"/>
      <c r="O48" s="212"/>
      <c r="P48" s="212"/>
      <c r="W48" s="309"/>
    </row>
    <row r="49" spans="1:91" ht="18.75">
      <c r="B49" s="311" t="s">
        <v>42</v>
      </c>
      <c r="C49" s="652">
        <v>37</v>
      </c>
      <c r="D49" s="653"/>
      <c r="E49" s="596">
        <v>37</v>
      </c>
      <c r="F49" s="596"/>
      <c r="G49" s="596">
        <v>37</v>
      </c>
      <c r="H49" s="596"/>
      <c r="I49" s="596">
        <v>37</v>
      </c>
      <c r="J49" s="596"/>
      <c r="K49" s="596">
        <v>37</v>
      </c>
      <c r="L49" s="596"/>
      <c r="M49" s="312"/>
      <c r="N49" s="212"/>
      <c r="O49" s="212">
        <v>3</v>
      </c>
      <c r="P49" s="212">
        <v>40</v>
      </c>
      <c r="W49" s="309"/>
    </row>
    <row r="50" spans="1:91" ht="32.25">
      <c r="B50" s="313" t="s">
        <v>221</v>
      </c>
      <c r="C50" s="652">
        <v>1258</v>
      </c>
      <c r="D50" s="653"/>
      <c r="E50" s="596">
        <v>1258</v>
      </c>
      <c r="F50" s="596"/>
      <c r="G50" s="596">
        <v>1258</v>
      </c>
      <c r="H50" s="596"/>
      <c r="I50" s="596">
        <v>1258</v>
      </c>
      <c r="J50" s="596"/>
      <c r="K50" s="596">
        <v>1258</v>
      </c>
      <c r="L50" s="596"/>
      <c r="W50" s="309"/>
    </row>
    <row r="51" spans="1:91" ht="18.75">
      <c r="A51" s="644" t="s">
        <v>220</v>
      </c>
      <c r="B51" s="645"/>
      <c r="C51" s="645"/>
      <c r="D51" s="645"/>
      <c r="E51" s="645"/>
      <c r="F51" s="645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W51" s="309"/>
    </row>
    <row r="52" spans="1:91">
      <c r="B52" s="643" t="s">
        <v>88</v>
      </c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W52" s="309"/>
    </row>
    <row r="53" spans="1:91" ht="21">
      <c r="A53" s="213" t="s">
        <v>218</v>
      </c>
      <c r="B53" s="605" t="s">
        <v>59</v>
      </c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605"/>
      <c r="N53" s="219" t="s">
        <v>60</v>
      </c>
      <c r="O53" s="214" t="s">
        <v>61</v>
      </c>
      <c r="P53" s="215" t="s">
        <v>219</v>
      </c>
      <c r="Q53" s="605" t="s">
        <v>2</v>
      </c>
      <c r="R53" s="605"/>
      <c r="S53" s="605"/>
      <c r="W53" s="309"/>
    </row>
    <row r="54" spans="1:91" s="201" customFormat="1" ht="15.75">
      <c r="A54" s="201">
        <v>1</v>
      </c>
      <c r="B54" s="630" t="s">
        <v>499</v>
      </c>
      <c r="C54" s="631"/>
      <c r="D54" s="631"/>
      <c r="E54" s="631"/>
      <c r="F54" s="631"/>
      <c r="G54" s="631"/>
      <c r="H54" s="631"/>
      <c r="I54" s="631"/>
      <c r="J54" s="646"/>
      <c r="K54" s="222"/>
      <c r="L54" s="222"/>
      <c r="M54" s="222"/>
      <c r="N54" s="220">
        <v>1</v>
      </c>
      <c r="O54" s="216" t="s">
        <v>500</v>
      </c>
      <c r="P54" s="217">
        <v>1</v>
      </c>
      <c r="Q54" s="627" t="s">
        <v>501</v>
      </c>
      <c r="R54" s="627"/>
      <c r="S54" s="627"/>
      <c r="W54" s="314"/>
    </row>
    <row r="55" spans="1:91" s="201" customFormat="1" ht="15.75">
      <c r="A55" s="201">
        <v>2</v>
      </c>
      <c r="B55" s="630" t="s">
        <v>479</v>
      </c>
      <c r="C55" s="631"/>
      <c r="D55" s="631"/>
      <c r="E55" s="631"/>
      <c r="F55" s="631"/>
      <c r="G55" s="631"/>
      <c r="H55" s="631"/>
      <c r="I55" s="631"/>
      <c r="J55" s="646"/>
      <c r="K55" s="222"/>
      <c r="L55" s="222"/>
      <c r="M55" s="222"/>
      <c r="N55" s="220">
        <v>2</v>
      </c>
      <c r="O55" s="216" t="s">
        <v>500</v>
      </c>
      <c r="P55" s="217">
        <v>2</v>
      </c>
      <c r="Q55" s="627"/>
      <c r="R55" s="627"/>
      <c r="S55" s="627"/>
      <c r="W55" s="314"/>
    </row>
    <row r="56" spans="1:91" s="201" customFormat="1" ht="15.75">
      <c r="A56" s="201">
        <v>3</v>
      </c>
      <c r="B56" s="630" t="s">
        <v>600</v>
      </c>
      <c r="C56" s="631"/>
      <c r="D56" s="631"/>
      <c r="E56" s="631"/>
      <c r="F56" s="631"/>
      <c r="G56" s="631"/>
      <c r="H56" s="631"/>
      <c r="I56" s="631"/>
      <c r="J56" s="646"/>
      <c r="K56" s="222"/>
      <c r="L56" s="222"/>
      <c r="M56" s="222"/>
      <c r="N56" s="220">
        <v>1</v>
      </c>
      <c r="O56" s="216" t="s">
        <v>500</v>
      </c>
      <c r="P56" s="217">
        <v>1</v>
      </c>
      <c r="Q56" s="627"/>
      <c r="R56" s="627"/>
      <c r="S56" s="627"/>
      <c r="W56" s="314"/>
    </row>
    <row r="57" spans="1:91" s="201" customFormat="1" ht="15.75">
      <c r="A57" s="201">
        <v>4</v>
      </c>
      <c r="B57" s="630" t="s">
        <v>601</v>
      </c>
      <c r="C57" s="631"/>
      <c r="D57" s="631"/>
      <c r="E57" s="631"/>
      <c r="F57" s="631"/>
      <c r="G57" s="631"/>
      <c r="H57" s="631"/>
      <c r="I57" s="631"/>
      <c r="J57" s="646"/>
      <c r="K57" s="222"/>
      <c r="L57" s="222"/>
      <c r="M57" s="222"/>
      <c r="N57" s="220">
        <v>1</v>
      </c>
      <c r="O57" s="216" t="s">
        <v>500</v>
      </c>
      <c r="P57" s="217">
        <v>1</v>
      </c>
      <c r="Q57" s="627"/>
      <c r="R57" s="627"/>
      <c r="S57" s="627"/>
      <c r="W57" s="314"/>
    </row>
    <row r="58" spans="1:91" s="201" customFormat="1" ht="15.75">
      <c r="B58" s="630" t="s">
        <v>602</v>
      </c>
      <c r="C58" s="631"/>
      <c r="D58" s="631"/>
      <c r="E58" s="631"/>
      <c r="F58" s="631"/>
      <c r="G58" s="631"/>
      <c r="H58" s="631"/>
      <c r="I58" s="631"/>
      <c r="J58" s="646"/>
      <c r="K58" s="346"/>
      <c r="L58" s="346"/>
      <c r="M58" s="339"/>
      <c r="N58" s="220">
        <v>1</v>
      </c>
      <c r="O58" s="216" t="s">
        <v>500</v>
      </c>
      <c r="P58" s="217">
        <v>1</v>
      </c>
      <c r="Q58" s="343"/>
      <c r="R58" s="344"/>
      <c r="S58" s="345"/>
      <c r="W58" s="314"/>
    </row>
    <row r="59" spans="1:91" s="201" customFormat="1" ht="15.75">
      <c r="A59" s="201">
        <v>5</v>
      </c>
      <c r="B59" s="630" t="s">
        <v>603</v>
      </c>
      <c r="C59" s="631"/>
      <c r="D59" s="631"/>
      <c r="E59" s="631"/>
      <c r="F59" s="631"/>
      <c r="G59" s="631"/>
      <c r="H59" s="631"/>
      <c r="I59" s="631"/>
      <c r="J59" s="646"/>
      <c r="K59" s="346"/>
      <c r="L59" s="346"/>
      <c r="M59" s="339"/>
      <c r="N59" s="220">
        <v>1</v>
      </c>
      <c r="O59" s="216" t="s">
        <v>500</v>
      </c>
      <c r="P59" s="217">
        <v>1</v>
      </c>
      <c r="Q59" s="659"/>
      <c r="R59" s="660"/>
      <c r="S59" s="661"/>
      <c r="W59" s="314"/>
    </row>
    <row r="60" spans="1:91">
      <c r="B60" s="662" t="s">
        <v>80</v>
      </c>
      <c r="C60" s="663"/>
      <c r="D60" s="663"/>
      <c r="E60" s="663"/>
      <c r="F60" s="663"/>
      <c r="G60" s="663"/>
      <c r="H60" s="663"/>
      <c r="I60" s="663"/>
      <c r="J60" s="663"/>
      <c r="K60" s="663"/>
      <c r="L60" s="664"/>
    </row>
    <row r="61" spans="1:91" ht="31.5">
      <c r="A61" s="665" t="s">
        <v>51</v>
      </c>
      <c r="B61" s="666"/>
      <c r="C61" s="667" t="s">
        <v>172</v>
      </c>
      <c r="D61" s="668"/>
      <c r="E61" s="668"/>
      <c r="F61" s="668"/>
      <c r="G61" s="668"/>
      <c r="H61" s="668"/>
      <c r="I61" s="668"/>
      <c r="J61" s="668"/>
      <c r="K61" s="668"/>
      <c r="L61" s="669"/>
      <c r="M61" s="225" t="s">
        <v>53</v>
      </c>
      <c r="N61" s="224"/>
      <c r="O61" s="219" t="s">
        <v>61</v>
      </c>
      <c r="P61" s="224" t="s">
        <v>219</v>
      </c>
      <c r="Q61" s="224" t="s">
        <v>54</v>
      </c>
      <c r="R61" s="315"/>
      <c r="S61" s="315"/>
    </row>
    <row r="62" spans="1:91" ht="24" customHeight="1">
      <c r="A62" s="670" t="s">
        <v>164</v>
      </c>
      <c r="B62" s="671"/>
      <c r="C62" s="656" t="s">
        <v>604</v>
      </c>
      <c r="D62" s="657"/>
      <c r="E62" s="657"/>
      <c r="F62" s="657"/>
      <c r="G62" s="657"/>
      <c r="H62" s="657"/>
      <c r="I62" s="657"/>
      <c r="J62" s="657"/>
      <c r="K62" s="657"/>
      <c r="L62" s="658"/>
      <c r="M62" s="221">
        <v>1</v>
      </c>
      <c r="N62" s="222" t="s">
        <v>237</v>
      </c>
      <c r="O62" s="347" t="s">
        <v>531</v>
      </c>
      <c r="P62" s="223">
        <v>1</v>
      </c>
      <c r="Q62" s="222" t="s">
        <v>503</v>
      </c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8"/>
      <c r="AV62" s="348"/>
      <c r="AW62" s="348"/>
      <c r="AX62" s="348"/>
      <c r="AY62" s="348"/>
      <c r="AZ62" s="348"/>
      <c r="BA62" s="348"/>
      <c r="BB62" s="348"/>
      <c r="BC62" s="348"/>
      <c r="BD62" s="348"/>
      <c r="BE62" s="348"/>
      <c r="BF62" s="348"/>
      <c r="BG62" s="348"/>
      <c r="BH62" s="348"/>
      <c r="BI62" s="348"/>
      <c r="BJ62" s="348"/>
      <c r="BK62" s="348"/>
      <c r="BL62" s="348"/>
      <c r="BM62" s="348"/>
      <c r="BN62" s="348"/>
      <c r="BO62" s="348"/>
      <c r="BP62" s="348"/>
      <c r="BQ62" s="348"/>
      <c r="BR62" s="348"/>
      <c r="BS62" s="348"/>
      <c r="BT62" s="348"/>
      <c r="BU62" s="348"/>
      <c r="BV62" s="348"/>
      <c r="BW62" s="348"/>
      <c r="BX62" s="348"/>
      <c r="BY62" s="348"/>
      <c r="BZ62" s="348"/>
      <c r="CA62" s="348"/>
      <c r="CB62" s="348"/>
      <c r="CC62" s="348"/>
      <c r="CD62" s="348"/>
      <c r="CE62" s="348"/>
      <c r="CF62" s="348"/>
      <c r="CG62" s="348"/>
      <c r="CH62" s="348"/>
      <c r="CI62" s="221">
        <v>1</v>
      </c>
      <c r="CJ62" s="222" t="s">
        <v>237</v>
      </c>
      <c r="CK62" s="347" t="s">
        <v>531</v>
      </c>
      <c r="CL62" s="223">
        <v>1</v>
      </c>
      <c r="CM62" s="222" t="s">
        <v>503</v>
      </c>
    </row>
    <row r="63" spans="1:91" ht="59.25" customHeight="1">
      <c r="A63" s="654" t="s">
        <v>165</v>
      </c>
      <c r="B63" s="655"/>
      <c r="C63" s="656" t="s">
        <v>605</v>
      </c>
      <c r="D63" s="657"/>
      <c r="E63" s="657"/>
      <c r="F63" s="657"/>
      <c r="G63" s="657"/>
      <c r="H63" s="657"/>
      <c r="I63" s="657"/>
      <c r="J63" s="657"/>
      <c r="K63" s="657"/>
      <c r="L63" s="657"/>
      <c r="M63" s="221">
        <v>1</v>
      </c>
      <c r="N63" s="222" t="s">
        <v>237</v>
      </c>
      <c r="O63" s="347" t="s">
        <v>531</v>
      </c>
      <c r="P63" s="223">
        <v>1</v>
      </c>
      <c r="Q63" s="222" t="s">
        <v>503</v>
      </c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49"/>
      <c r="AM63" s="349"/>
      <c r="AN63" s="349"/>
      <c r="AO63" s="349"/>
      <c r="AP63" s="349"/>
      <c r="AQ63" s="349"/>
      <c r="AR63" s="349"/>
      <c r="AS63" s="349"/>
      <c r="AT63" s="349"/>
      <c r="AU63" s="349"/>
      <c r="AV63" s="349"/>
      <c r="AW63" s="349"/>
      <c r="AX63" s="349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49"/>
      <c r="BK63" s="349"/>
      <c r="BL63" s="349"/>
      <c r="BM63" s="349"/>
      <c r="BN63" s="349"/>
      <c r="BO63" s="349"/>
      <c r="BP63" s="349"/>
      <c r="BQ63" s="349"/>
      <c r="BR63" s="349"/>
      <c r="BS63" s="349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49"/>
      <c r="CE63" s="349"/>
      <c r="CF63" s="349"/>
      <c r="CG63" s="349"/>
      <c r="CH63" s="350"/>
      <c r="CI63" s="87">
        <v>1</v>
      </c>
      <c r="CJ63" s="222" t="s">
        <v>237</v>
      </c>
      <c r="CK63" s="347" t="s">
        <v>531</v>
      </c>
      <c r="CL63" s="223">
        <v>1</v>
      </c>
      <c r="CM63" s="222" t="s">
        <v>503</v>
      </c>
    </row>
    <row r="64" spans="1:91" ht="89.25" customHeight="1">
      <c r="A64" s="637" t="s">
        <v>166</v>
      </c>
      <c r="B64" s="638"/>
      <c r="C64" s="656" t="s">
        <v>606</v>
      </c>
      <c r="D64" s="657"/>
      <c r="E64" s="657"/>
      <c r="F64" s="657"/>
      <c r="G64" s="657"/>
      <c r="H64" s="657"/>
      <c r="I64" s="657"/>
      <c r="J64" s="657"/>
      <c r="K64" s="657"/>
      <c r="L64" s="657"/>
      <c r="M64" s="221">
        <v>1</v>
      </c>
      <c r="N64" s="222" t="s">
        <v>237</v>
      </c>
      <c r="O64" s="347" t="s">
        <v>531</v>
      </c>
      <c r="P64" s="223"/>
      <c r="Q64" s="222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349"/>
      <c r="AK64" s="349"/>
      <c r="AL64" s="349"/>
      <c r="AM64" s="349"/>
      <c r="AN64" s="349"/>
      <c r="AO64" s="349"/>
      <c r="AP64" s="349"/>
      <c r="AQ64" s="349"/>
      <c r="AR64" s="349"/>
      <c r="AS64" s="349"/>
      <c r="AT64" s="349"/>
      <c r="AU64" s="349"/>
      <c r="AV64" s="349"/>
      <c r="AW64" s="349"/>
      <c r="AX64" s="349"/>
      <c r="AY64" s="349"/>
      <c r="AZ64" s="349"/>
      <c r="BA64" s="349"/>
      <c r="BB64" s="349"/>
      <c r="BC64" s="349"/>
      <c r="BD64" s="349"/>
      <c r="BE64" s="349"/>
      <c r="BF64" s="349"/>
      <c r="BG64" s="349"/>
      <c r="BH64" s="349"/>
      <c r="BI64" s="349"/>
      <c r="BJ64" s="349"/>
      <c r="BK64" s="349"/>
      <c r="BL64" s="349"/>
      <c r="BM64" s="349"/>
      <c r="BN64" s="349"/>
      <c r="BO64" s="349"/>
      <c r="BP64" s="349"/>
      <c r="BQ64" s="349"/>
      <c r="BR64" s="349"/>
      <c r="BS64" s="349"/>
      <c r="BT64" s="349"/>
      <c r="BU64" s="349"/>
      <c r="BV64" s="349"/>
      <c r="BW64" s="349"/>
      <c r="BX64" s="349"/>
      <c r="BY64" s="349"/>
      <c r="BZ64" s="349"/>
      <c r="CA64" s="349"/>
      <c r="CB64" s="349"/>
      <c r="CC64" s="349"/>
      <c r="CD64" s="349"/>
      <c r="CE64" s="349"/>
      <c r="CF64" s="349"/>
      <c r="CG64" s="349"/>
      <c r="CH64" s="350"/>
      <c r="CI64" s="87">
        <v>1</v>
      </c>
      <c r="CJ64" s="222" t="s">
        <v>237</v>
      </c>
      <c r="CK64" s="347" t="s">
        <v>531</v>
      </c>
      <c r="CL64" s="223"/>
      <c r="CM64" s="222"/>
    </row>
    <row r="65" spans="1:91" ht="30.75" customHeight="1">
      <c r="A65" s="639"/>
      <c r="B65" s="640"/>
      <c r="C65" s="656" t="s">
        <v>607</v>
      </c>
      <c r="D65" s="657"/>
      <c r="E65" s="657"/>
      <c r="F65" s="657"/>
      <c r="G65" s="657"/>
      <c r="H65" s="657"/>
      <c r="I65" s="657"/>
      <c r="J65" s="657"/>
      <c r="K65" s="657"/>
      <c r="L65" s="658"/>
      <c r="M65" s="221">
        <v>1</v>
      </c>
      <c r="N65" s="222" t="s">
        <v>237</v>
      </c>
      <c r="O65" s="347" t="s">
        <v>531</v>
      </c>
      <c r="P65" s="223">
        <v>1</v>
      </c>
      <c r="Q65" s="222" t="s">
        <v>503</v>
      </c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48"/>
      <c r="AU65" s="348"/>
      <c r="AV65" s="348"/>
      <c r="AW65" s="348"/>
      <c r="AX65" s="348"/>
      <c r="AY65" s="348"/>
      <c r="AZ65" s="348"/>
      <c r="BA65" s="348"/>
      <c r="BB65" s="348"/>
      <c r="BC65" s="348"/>
      <c r="BD65" s="348"/>
      <c r="BE65" s="348"/>
      <c r="BF65" s="348"/>
      <c r="BG65" s="348"/>
      <c r="BH65" s="348"/>
      <c r="BI65" s="348"/>
      <c r="BJ65" s="348"/>
      <c r="BK65" s="348"/>
      <c r="BL65" s="348"/>
      <c r="BM65" s="348"/>
      <c r="BN65" s="348"/>
      <c r="BO65" s="348"/>
      <c r="BP65" s="348"/>
      <c r="BQ65" s="348"/>
      <c r="BR65" s="348"/>
      <c r="BS65" s="348"/>
      <c r="BT65" s="348"/>
      <c r="BU65" s="348"/>
      <c r="BV65" s="348"/>
      <c r="BW65" s="348"/>
      <c r="BX65" s="348"/>
      <c r="BY65" s="348"/>
      <c r="BZ65" s="348"/>
      <c r="CA65" s="348"/>
      <c r="CB65" s="348"/>
      <c r="CC65" s="348"/>
      <c r="CD65" s="348"/>
      <c r="CE65" s="348"/>
      <c r="CF65" s="348"/>
      <c r="CG65" s="348"/>
      <c r="CH65" s="348"/>
      <c r="CI65" s="221">
        <v>1</v>
      </c>
      <c r="CJ65" s="222" t="s">
        <v>237</v>
      </c>
      <c r="CK65" s="347" t="s">
        <v>531</v>
      </c>
      <c r="CL65" s="223">
        <v>1</v>
      </c>
      <c r="CM65" s="222" t="s">
        <v>503</v>
      </c>
    </row>
    <row r="66" spans="1:91" ht="90.75" customHeight="1">
      <c r="A66" s="635" t="s">
        <v>167</v>
      </c>
      <c r="B66" s="635"/>
      <c r="C66" s="656" t="s">
        <v>608</v>
      </c>
      <c r="D66" s="657"/>
      <c r="E66" s="657"/>
      <c r="F66" s="657"/>
      <c r="G66" s="657"/>
      <c r="H66" s="657"/>
      <c r="I66" s="657"/>
      <c r="J66" s="657"/>
      <c r="K66" s="657"/>
      <c r="L66" s="658"/>
      <c r="M66" s="221">
        <v>1</v>
      </c>
      <c r="N66" s="222" t="s">
        <v>237</v>
      </c>
      <c r="O66" s="347" t="s">
        <v>531</v>
      </c>
      <c r="P66" s="223">
        <v>1</v>
      </c>
      <c r="Q66" s="222" t="s">
        <v>503</v>
      </c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8"/>
      <c r="AR66" s="348"/>
      <c r="AS66" s="348"/>
      <c r="AT66" s="348"/>
      <c r="AU66" s="348"/>
      <c r="AV66" s="348"/>
      <c r="AW66" s="348"/>
      <c r="AX66" s="348"/>
      <c r="AY66" s="348"/>
      <c r="AZ66" s="348"/>
      <c r="BA66" s="348"/>
      <c r="BB66" s="348"/>
      <c r="BC66" s="348"/>
      <c r="BD66" s="348"/>
      <c r="BE66" s="348"/>
      <c r="BF66" s="348"/>
      <c r="BG66" s="348"/>
      <c r="BH66" s="348"/>
      <c r="BI66" s="348"/>
      <c r="BJ66" s="348"/>
      <c r="BK66" s="348"/>
      <c r="BL66" s="348"/>
      <c r="BM66" s="348"/>
      <c r="BN66" s="348"/>
      <c r="BO66" s="348"/>
      <c r="BP66" s="348"/>
      <c r="BQ66" s="348"/>
      <c r="BR66" s="348"/>
      <c r="BS66" s="348"/>
      <c r="BT66" s="348"/>
      <c r="BU66" s="348"/>
      <c r="BV66" s="348"/>
      <c r="BW66" s="348"/>
      <c r="BX66" s="348"/>
      <c r="BY66" s="348"/>
      <c r="BZ66" s="348"/>
      <c r="CA66" s="348"/>
      <c r="CB66" s="348"/>
      <c r="CC66" s="348"/>
      <c r="CD66" s="348"/>
      <c r="CE66" s="348"/>
      <c r="CF66" s="348"/>
      <c r="CG66" s="348"/>
      <c r="CH66" s="348"/>
      <c r="CI66" s="221">
        <v>1</v>
      </c>
      <c r="CJ66" s="222" t="s">
        <v>237</v>
      </c>
      <c r="CK66" s="347" t="s">
        <v>531</v>
      </c>
      <c r="CL66" s="223">
        <v>1</v>
      </c>
      <c r="CM66" s="222" t="s">
        <v>503</v>
      </c>
    </row>
    <row r="67" spans="1:91" ht="60.75" customHeight="1">
      <c r="A67" s="635" t="s">
        <v>168</v>
      </c>
      <c r="B67" s="635"/>
      <c r="C67" s="656" t="s">
        <v>609</v>
      </c>
      <c r="D67" s="657"/>
      <c r="E67" s="657"/>
      <c r="F67" s="657"/>
      <c r="G67" s="657"/>
      <c r="H67" s="657"/>
      <c r="I67" s="657"/>
      <c r="J67" s="657"/>
      <c r="K67" s="657"/>
      <c r="L67" s="657"/>
      <c r="M67" s="221">
        <v>1</v>
      </c>
      <c r="N67" s="222" t="s">
        <v>237</v>
      </c>
      <c r="O67" s="347" t="s">
        <v>531</v>
      </c>
      <c r="P67" s="223">
        <v>1</v>
      </c>
      <c r="Q67" s="222" t="s">
        <v>503</v>
      </c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  <c r="AJ67" s="349"/>
      <c r="AK67" s="349"/>
      <c r="AL67" s="349"/>
      <c r="AM67" s="349"/>
      <c r="AN67" s="349"/>
      <c r="AO67" s="349"/>
      <c r="AP67" s="349"/>
      <c r="AQ67" s="349"/>
      <c r="AR67" s="349"/>
      <c r="AS67" s="349"/>
      <c r="AT67" s="349"/>
      <c r="AU67" s="349"/>
      <c r="AV67" s="349"/>
      <c r="AW67" s="349"/>
      <c r="AX67" s="349"/>
      <c r="AY67" s="349"/>
      <c r="AZ67" s="349"/>
      <c r="BA67" s="349"/>
      <c r="BB67" s="349"/>
      <c r="BC67" s="349"/>
      <c r="BD67" s="349"/>
      <c r="BE67" s="349"/>
      <c r="BF67" s="349"/>
      <c r="BG67" s="349"/>
      <c r="BH67" s="349"/>
      <c r="BI67" s="349"/>
      <c r="BJ67" s="349"/>
      <c r="BK67" s="349"/>
      <c r="BL67" s="349"/>
      <c r="BM67" s="349"/>
      <c r="BN67" s="349"/>
      <c r="BO67" s="349"/>
      <c r="BP67" s="349"/>
      <c r="BQ67" s="349"/>
      <c r="BR67" s="349"/>
      <c r="BS67" s="349"/>
      <c r="BT67" s="349"/>
      <c r="BU67" s="349"/>
      <c r="BV67" s="349"/>
      <c r="BW67" s="349"/>
      <c r="BX67" s="349"/>
      <c r="BY67" s="349"/>
      <c r="BZ67" s="349"/>
      <c r="CA67" s="349"/>
      <c r="CB67" s="349"/>
      <c r="CC67" s="349"/>
      <c r="CD67" s="349"/>
      <c r="CE67" s="349"/>
      <c r="CF67" s="349"/>
      <c r="CG67" s="349"/>
      <c r="CH67" s="350"/>
      <c r="CI67" s="221">
        <v>1</v>
      </c>
      <c r="CJ67" s="222" t="s">
        <v>237</v>
      </c>
      <c r="CK67" s="347" t="s">
        <v>531</v>
      </c>
      <c r="CL67" s="223">
        <v>1</v>
      </c>
      <c r="CM67" s="222" t="s">
        <v>503</v>
      </c>
    </row>
    <row r="68" spans="1:91" ht="15.75">
      <c r="A68" s="635" t="s">
        <v>169</v>
      </c>
      <c r="B68" s="635"/>
      <c r="C68" s="656" t="s">
        <v>174</v>
      </c>
      <c r="D68" s="657"/>
      <c r="E68" s="657"/>
      <c r="F68" s="657"/>
      <c r="G68" s="657"/>
      <c r="H68" s="657"/>
      <c r="I68" s="657"/>
      <c r="J68" s="657"/>
      <c r="K68" s="657"/>
      <c r="L68" s="658"/>
      <c r="M68" s="221">
        <v>1</v>
      </c>
      <c r="N68" s="222" t="s">
        <v>237</v>
      </c>
      <c r="O68" s="347" t="s">
        <v>610</v>
      </c>
      <c r="P68" s="223">
        <v>1</v>
      </c>
      <c r="Q68" s="222" t="s">
        <v>503</v>
      </c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8"/>
      <c r="AR68" s="348"/>
      <c r="AS68" s="348"/>
      <c r="AT68" s="348"/>
      <c r="AU68" s="348"/>
      <c r="AV68" s="348"/>
      <c r="AW68" s="348"/>
      <c r="AX68" s="348"/>
      <c r="AY68" s="348"/>
      <c r="AZ68" s="348"/>
      <c r="BA68" s="348"/>
      <c r="BB68" s="348"/>
      <c r="BC68" s="348"/>
      <c r="BD68" s="348"/>
      <c r="BE68" s="348"/>
      <c r="BF68" s="348"/>
      <c r="BG68" s="348"/>
      <c r="BH68" s="348"/>
      <c r="BI68" s="348"/>
      <c r="BJ68" s="348"/>
      <c r="BK68" s="348"/>
      <c r="BL68" s="348"/>
      <c r="BM68" s="348"/>
      <c r="BN68" s="348"/>
      <c r="BO68" s="348"/>
      <c r="BP68" s="348"/>
      <c r="BQ68" s="348"/>
      <c r="BR68" s="348"/>
      <c r="BS68" s="348"/>
      <c r="BT68" s="348"/>
      <c r="BU68" s="348"/>
      <c r="BV68" s="348"/>
      <c r="BW68" s="348"/>
      <c r="BX68" s="348"/>
      <c r="BY68" s="348"/>
      <c r="BZ68" s="348"/>
      <c r="CA68" s="348"/>
      <c r="CB68" s="348"/>
      <c r="CC68" s="348"/>
      <c r="CD68" s="348"/>
      <c r="CE68" s="348"/>
      <c r="CF68" s="348"/>
      <c r="CG68" s="348"/>
      <c r="CH68" s="348"/>
      <c r="CI68" s="221">
        <v>1</v>
      </c>
      <c r="CJ68" s="222" t="s">
        <v>237</v>
      </c>
      <c r="CK68" s="347" t="s">
        <v>610</v>
      </c>
      <c r="CL68" s="223">
        <v>1</v>
      </c>
      <c r="CM68" s="222" t="s">
        <v>503</v>
      </c>
    </row>
    <row r="69" spans="1:91" ht="46.5" customHeight="1">
      <c r="A69" s="635" t="s">
        <v>170</v>
      </c>
      <c r="B69" s="635"/>
      <c r="C69" s="656" t="s">
        <v>611</v>
      </c>
      <c r="D69" s="657"/>
      <c r="E69" s="657"/>
      <c r="F69" s="657"/>
      <c r="G69" s="657"/>
      <c r="H69" s="657"/>
      <c r="I69" s="657"/>
      <c r="J69" s="657"/>
      <c r="K69" s="657"/>
      <c r="L69" s="657"/>
      <c r="M69" s="221">
        <v>1</v>
      </c>
      <c r="N69" s="222" t="s">
        <v>237</v>
      </c>
      <c r="O69" s="347" t="s">
        <v>531</v>
      </c>
      <c r="P69" s="223">
        <v>1</v>
      </c>
      <c r="Q69" s="222" t="s">
        <v>455</v>
      </c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49"/>
      <c r="AL69" s="349"/>
      <c r="AM69" s="349"/>
      <c r="AN69" s="349"/>
      <c r="AO69" s="349"/>
      <c r="AP69" s="349"/>
      <c r="AQ69" s="349"/>
      <c r="AR69" s="349"/>
      <c r="AS69" s="349"/>
      <c r="AT69" s="349"/>
      <c r="AU69" s="349"/>
      <c r="AV69" s="349"/>
      <c r="AW69" s="349"/>
      <c r="AX69" s="349"/>
      <c r="AY69" s="349"/>
      <c r="AZ69" s="349"/>
      <c r="BA69" s="349"/>
      <c r="BB69" s="349"/>
      <c r="BC69" s="349"/>
      <c r="BD69" s="349"/>
      <c r="BE69" s="349"/>
      <c r="BF69" s="349"/>
      <c r="BG69" s="349"/>
      <c r="BH69" s="349"/>
      <c r="BI69" s="349"/>
      <c r="BJ69" s="349"/>
      <c r="BK69" s="349"/>
      <c r="BL69" s="349"/>
      <c r="BM69" s="349"/>
      <c r="BN69" s="349"/>
      <c r="BO69" s="349"/>
      <c r="BP69" s="349"/>
      <c r="BQ69" s="349"/>
      <c r="BR69" s="349"/>
      <c r="BS69" s="349"/>
      <c r="BT69" s="349"/>
      <c r="BU69" s="349"/>
      <c r="BV69" s="349"/>
      <c r="BW69" s="349"/>
      <c r="BX69" s="349"/>
      <c r="BY69" s="349"/>
      <c r="BZ69" s="349"/>
      <c r="CA69" s="349"/>
      <c r="CB69" s="349"/>
      <c r="CC69" s="349"/>
      <c r="CD69" s="349"/>
      <c r="CE69" s="349"/>
      <c r="CF69" s="349"/>
      <c r="CG69" s="349"/>
      <c r="CH69" s="350"/>
      <c r="CI69" s="221">
        <v>1</v>
      </c>
      <c r="CJ69" s="222" t="s">
        <v>237</v>
      </c>
      <c r="CK69" s="347" t="s">
        <v>531</v>
      </c>
      <c r="CL69" s="223">
        <v>1</v>
      </c>
      <c r="CM69" s="222" t="s">
        <v>455</v>
      </c>
    </row>
    <row r="70" spans="1:91" ht="54.75" customHeight="1">
      <c r="A70" s="338" t="s">
        <v>171</v>
      </c>
      <c r="B70" s="339"/>
      <c r="C70" s="656" t="s">
        <v>612</v>
      </c>
      <c r="D70" s="657"/>
      <c r="E70" s="657"/>
      <c r="F70" s="657"/>
      <c r="G70" s="657"/>
      <c r="H70" s="657"/>
      <c r="I70" s="657"/>
      <c r="J70" s="657"/>
      <c r="K70" s="657"/>
      <c r="L70" s="657"/>
      <c r="M70" s="221">
        <v>1</v>
      </c>
      <c r="N70" s="222" t="s">
        <v>237</v>
      </c>
      <c r="O70" s="347" t="s">
        <v>531</v>
      </c>
      <c r="P70" s="223">
        <v>1</v>
      </c>
      <c r="Q70" s="222" t="s">
        <v>503</v>
      </c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  <c r="AQ70" s="349"/>
      <c r="AR70" s="349"/>
      <c r="AS70" s="349"/>
      <c r="AT70" s="349"/>
      <c r="AU70" s="349"/>
      <c r="AV70" s="349"/>
      <c r="AW70" s="349"/>
      <c r="AX70" s="349"/>
      <c r="AY70" s="349"/>
      <c r="AZ70" s="349"/>
      <c r="BA70" s="349"/>
      <c r="BB70" s="349"/>
      <c r="BC70" s="349"/>
      <c r="BD70" s="349"/>
      <c r="BE70" s="349"/>
      <c r="BF70" s="349"/>
      <c r="BG70" s="349"/>
      <c r="BH70" s="349"/>
      <c r="BI70" s="349"/>
      <c r="BJ70" s="349"/>
      <c r="BK70" s="349"/>
      <c r="BL70" s="349"/>
      <c r="BM70" s="349"/>
      <c r="BN70" s="349"/>
      <c r="BO70" s="349"/>
      <c r="BP70" s="349"/>
      <c r="BQ70" s="349"/>
      <c r="BR70" s="349"/>
      <c r="BS70" s="349"/>
      <c r="BT70" s="349"/>
      <c r="BU70" s="349"/>
      <c r="BV70" s="349"/>
      <c r="BW70" s="349"/>
      <c r="BX70" s="349"/>
      <c r="BY70" s="349"/>
      <c r="BZ70" s="349"/>
      <c r="CA70" s="349"/>
      <c r="CB70" s="349"/>
      <c r="CC70" s="349"/>
      <c r="CD70" s="349"/>
      <c r="CE70" s="349"/>
      <c r="CF70" s="349"/>
      <c r="CG70" s="349"/>
      <c r="CH70" s="350"/>
      <c r="CI70" s="221">
        <v>1</v>
      </c>
      <c r="CJ70" s="222" t="s">
        <v>237</v>
      </c>
      <c r="CK70" s="347" t="s">
        <v>531</v>
      </c>
      <c r="CL70" s="223">
        <v>1</v>
      </c>
      <c r="CM70" s="222" t="s">
        <v>503</v>
      </c>
    </row>
    <row r="71" spans="1:91" ht="15.75">
      <c r="A71" s="340"/>
      <c r="B71" s="268"/>
      <c r="C71" s="335"/>
      <c r="D71" s="336"/>
      <c r="E71" s="336"/>
      <c r="F71" s="336"/>
      <c r="G71" s="336"/>
      <c r="H71" s="336"/>
      <c r="I71" s="336"/>
      <c r="J71" s="336"/>
      <c r="K71" s="336"/>
      <c r="L71" s="336"/>
      <c r="M71" s="221"/>
      <c r="N71" s="222"/>
      <c r="O71" s="223"/>
      <c r="P71" s="223"/>
      <c r="Q71" s="222"/>
      <c r="R71" s="317"/>
      <c r="S71" s="318"/>
    </row>
  </sheetData>
  <sheetProtection formatRows="0"/>
  <mergeCells count="128">
    <mergeCell ref="B58:J58"/>
    <mergeCell ref="C70:L70"/>
    <mergeCell ref="C45:D45"/>
    <mergeCell ref="C47:D47"/>
    <mergeCell ref="C48:D48"/>
    <mergeCell ref="C49:D49"/>
    <mergeCell ref="B59:J59"/>
    <mergeCell ref="A68:B68"/>
    <mergeCell ref="C68:L68"/>
    <mergeCell ref="A69:B69"/>
    <mergeCell ref="C69:L69"/>
    <mergeCell ref="A66:B66"/>
    <mergeCell ref="C66:L66"/>
    <mergeCell ref="A67:B67"/>
    <mergeCell ref="C67:L67"/>
    <mergeCell ref="A63:B63"/>
    <mergeCell ref="C63:L63"/>
    <mergeCell ref="A64:B65"/>
    <mergeCell ref="C64:L64"/>
    <mergeCell ref="C65:L65"/>
    <mergeCell ref="Q59:S59"/>
    <mergeCell ref="B60:L60"/>
    <mergeCell ref="A61:B61"/>
    <mergeCell ref="C61:L61"/>
    <mergeCell ref="A62:B62"/>
    <mergeCell ref="C62:L62"/>
    <mergeCell ref="Q55:S55"/>
    <mergeCell ref="Q56:S56"/>
    <mergeCell ref="Q57:S57"/>
    <mergeCell ref="A51:P51"/>
    <mergeCell ref="B52:L52"/>
    <mergeCell ref="B53:M53"/>
    <mergeCell ref="Q53:S53"/>
    <mergeCell ref="Q54:S54"/>
    <mergeCell ref="K50:L50"/>
    <mergeCell ref="I50:J50"/>
    <mergeCell ref="G50:H50"/>
    <mergeCell ref="C50:D50"/>
    <mergeCell ref="E50:F50"/>
    <mergeCell ref="B54:J54"/>
    <mergeCell ref="B55:J55"/>
    <mergeCell ref="B56:J56"/>
    <mergeCell ref="B57:J57"/>
    <mergeCell ref="K49:L49"/>
    <mergeCell ref="I49:J49"/>
    <mergeCell ref="G49:H49"/>
    <mergeCell ref="E49:F49"/>
    <mergeCell ref="K48:L48"/>
    <mergeCell ref="I48:J48"/>
    <mergeCell ref="G48:H48"/>
    <mergeCell ref="E48:F48"/>
    <mergeCell ref="K47:L47"/>
    <mergeCell ref="G47:H47"/>
    <mergeCell ref="I47:J47"/>
    <mergeCell ref="E47:F47"/>
    <mergeCell ref="K46:L46"/>
    <mergeCell ref="I46:J46"/>
    <mergeCell ref="G46:H46"/>
    <mergeCell ref="A46:B46"/>
    <mergeCell ref="C46:D46"/>
    <mergeCell ref="E46:F46"/>
    <mergeCell ref="K45:L45"/>
    <mergeCell ref="I45:J45"/>
    <mergeCell ref="G45:H45"/>
    <mergeCell ref="E45:F45"/>
    <mergeCell ref="K44:L44"/>
    <mergeCell ref="G44:H44"/>
    <mergeCell ref="I44:J44"/>
    <mergeCell ref="A44:B44"/>
    <mergeCell ref="C44:D44"/>
    <mergeCell ref="E44:F44"/>
    <mergeCell ref="K43:L43"/>
    <mergeCell ref="I43:J43"/>
    <mergeCell ref="G43:H43"/>
    <mergeCell ref="A43:B43"/>
    <mergeCell ref="C43:D43"/>
    <mergeCell ref="E43:F43"/>
    <mergeCell ref="K42:L42"/>
    <mergeCell ref="I42:J42"/>
    <mergeCell ref="G42:H42"/>
    <mergeCell ref="C42:D42"/>
    <mergeCell ref="E42:F42"/>
    <mergeCell ref="K41:L41"/>
    <mergeCell ref="I41:J41"/>
    <mergeCell ref="G41:H41"/>
    <mergeCell ref="C41:D41"/>
    <mergeCell ref="E41:F41"/>
    <mergeCell ref="K40:L40"/>
    <mergeCell ref="I40:J40"/>
    <mergeCell ref="G40:H40"/>
    <mergeCell ref="C40:D40"/>
    <mergeCell ref="E40:F40"/>
    <mergeCell ref="K39:L39"/>
    <mergeCell ref="I39:J39"/>
    <mergeCell ref="G39:H39"/>
    <mergeCell ref="A23:A27"/>
    <mergeCell ref="A29:A33"/>
    <mergeCell ref="A34:A35"/>
    <mergeCell ref="A38:L38"/>
    <mergeCell ref="C39:D39"/>
    <mergeCell ref="E39:F39"/>
    <mergeCell ref="A10:L10"/>
    <mergeCell ref="A11:A12"/>
    <mergeCell ref="A13:A14"/>
    <mergeCell ref="A15:A16"/>
    <mergeCell ref="A17:A21"/>
    <mergeCell ref="M8:M9"/>
    <mergeCell ref="O8:P8"/>
    <mergeCell ref="Q8:Q9"/>
    <mergeCell ref="R8:R9"/>
    <mergeCell ref="K8:L8"/>
    <mergeCell ref="I8:J8"/>
    <mergeCell ref="G8:H8"/>
    <mergeCell ref="C8:D8"/>
    <mergeCell ref="E8:F8"/>
    <mergeCell ref="M2:T2"/>
    <mergeCell ref="O5:Q5"/>
    <mergeCell ref="R5:W5"/>
    <mergeCell ref="A6:B6"/>
    <mergeCell ref="C6:N6"/>
    <mergeCell ref="A7:A9"/>
    <mergeCell ref="C7:M7"/>
    <mergeCell ref="N7:N9"/>
    <mergeCell ref="O7:S7"/>
    <mergeCell ref="T7:W7"/>
    <mergeCell ref="U8:W8"/>
    <mergeCell ref="S8:S9"/>
    <mergeCell ref="T8:T9"/>
  </mergeCells>
  <phoneticPr fontId="76" type="noConversion"/>
  <hyperlinks>
    <hyperlink ref="Q11" r:id="rId1" display="https://edsoo.ru/Federalnaya_rabochaya_programma_srednego_obschego_obrazovaniya_predmeta_Russkij_yazik_.htm"/>
    <hyperlink ref="Q12" r:id="rId2" display="https://edsoo.ru/Primernaya_rabochaya_programma_srednego_obschego_obrazovaniya_predmeta_Literatura_6.htm"/>
    <hyperlink ref="Q15" r:id="rId3"/>
    <hyperlink ref="Q21" r:id="rId4"/>
    <hyperlink ref="Q17" r:id="rId5"/>
    <hyperlink ref="Q18" r:id="rId6"/>
    <hyperlink ref="Q20" r:id="rId7"/>
    <hyperlink ref="Q19" r:id="rId8"/>
    <hyperlink ref="Q23" r:id="rId9"/>
    <hyperlink ref="Q24" r:id="rId10"/>
    <hyperlink ref="T24" r:id="rId11" display="https://fpu.edu.ru/textbook/4865"/>
    <hyperlink ref="Q25" r:id="rId12"/>
    <hyperlink ref="Q26" r:id="rId13"/>
    <hyperlink ref="Q27" r:id="rId14"/>
    <hyperlink ref="Q28" r:id="rId15"/>
    <hyperlink ref="Q30" r:id="rId16"/>
    <hyperlink ref="Q29" r:id="rId17"/>
    <hyperlink ref="Q31" r:id="rId18"/>
    <hyperlink ref="Q32" r:id="rId19"/>
    <hyperlink ref="Q33" r:id="rId20"/>
    <hyperlink ref="Q34" r:id="rId21"/>
    <hyperlink ref="Q35" r:id="rId22" location=":~:text=%D0%A0%D0%B0%D0%B1%D0%BE%D1%87%D0%B0%D1%8F%20%D0%BF%D1%80%D0%BE%D0%B3%D1%80%D0%B0%D0%BC%D0%BC%D0%B0%20%D0%BF%D0%BE,2012.%20%2D%20237%20%D1%81." display="https://multiurok.ru/files/rabochaia-programma-po-fizicheskoi-kulture-dlia-52.html - :~:text=%D0%A0%D0%B0%D0%B1%D0%BE%D1%87%D0%B0%D1%8F%20%D0%BF%D1%80%D0%BE%D0%B3%D1%80%D0%B0%D0%BC%D0%BC%D0%B0%20%D0%BF%D0%BE,2012.%20%2D%20237%20%D1%81."/>
    <hyperlink ref="T35" r:id="rId23" display="https://fpu.edu.ru/textbook/4875"/>
  </hyperlinks>
  <pageMargins left="0.15748031496062992" right="0.15748031496062992" top="0.35433070866141736" bottom="0.31496062992125984" header="0.31496062992125984" footer="0.31496062992125984"/>
  <pageSetup paperSize="9" scale="40" fitToHeight="0" orientation="landscape" r:id="rId24"/>
  <legacyDrawing r:id="rId2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opLeftCell="A82" workbookViewId="0">
      <selection activeCell="F75" sqref="F75:I75"/>
    </sheetView>
  </sheetViews>
  <sheetFormatPr defaultColWidth="8.85546875" defaultRowHeight="15"/>
  <cols>
    <col min="1" max="1" width="36.7109375" customWidth="1"/>
    <col min="2" max="2" width="15.85546875" customWidth="1"/>
    <col min="3" max="3" width="18.28515625" customWidth="1"/>
    <col min="4" max="4" width="11.7109375" customWidth="1"/>
    <col min="5" max="5" width="12.28515625" customWidth="1"/>
    <col min="6" max="6" width="17.28515625" customWidth="1"/>
    <col min="7" max="7" width="37.85546875" customWidth="1"/>
    <col min="8" max="8" width="17.28515625" customWidth="1"/>
    <col min="9" max="9" width="15.5703125" customWidth="1"/>
    <col min="10" max="10" width="34.140625" customWidth="1"/>
    <col min="11" max="11" width="15.7109375" customWidth="1"/>
    <col min="12" max="12" width="15.5703125" customWidth="1"/>
    <col min="13" max="13" width="16.28515625" customWidth="1"/>
  </cols>
  <sheetData>
    <row r="1" spans="1:13" ht="8.25" customHeight="1">
      <c r="B1" s="1"/>
    </row>
    <row r="2" spans="1:13" ht="20.25">
      <c r="A2" s="8"/>
      <c r="B2" s="510" t="s">
        <v>589</v>
      </c>
      <c r="C2" s="510"/>
      <c r="D2" s="510"/>
      <c r="E2" s="510"/>
      <c r="F2" s="510"/>
      <c r="G2" s="510"/>
      <c r="H2" s="510"/>
      <c r="I2" s="510"/>
    </row>
    <row r="3" spans="1:13">
      <c r="G3" s="14" t="s">
        <v>43</v>
      </c>
      <c r="H3" s="65"/>
      <c r="I3" s="66"/>
      <c r="J3" s="53"/>
      <c r="K3" s="53"/>
    </row>
    <row r="4" spans="1:13">
      <c r="G4" s="14" t="s">
        <v>44</v>
      </c>
      <c r="H4" s="65"/>
      <c r="I4" s="66"/>
      <c r="J4" s="53"/>
      <c r="K4" s="53"/>
    </row>
    <row r="5" spans="1:13">
      <c r="E5" s="698" t="s">
        <v>82</v>
      </c>
      <c r="F5" s="698"/>
      <c r="G5" s="698"/>
      <c r="H5" s="699"/>
      <c r="I5" s="700"/>
      <c r="J5" s="700"/>
      <c r="K5" s="700"/>
    </row>
    <row r="6" spans="1:13" ht="19.5" thickBot="1">
      <c r="B6" s="452" t="s">
        <v>182</v>
      </c>
      <c r="C6" s="453"/>
      <c r="D6" s="453"/>
      <c r="G6" s="14" t="s">
        <v>97</v>
      </c>
      <c r="H6" s="53" t="s">
        <v>181</v>
      </c>
      <c r="I6" s="53"/>
      <c r="J6" s="53"/>
      <c r="K6" s="53"/>
    </row>
    <row r="7" spans="1:13" ht="42" customHeight="1" thickBot="1">
      <c r="A7" s="401" t="s">
        <v>33</v>
      </c>
      <c r="B7" s="701" t="s">
        <v>86</v>
      </c>
      <c r="C7" s="702"/>
      <c r="D7" s="404" t="s">
        <v>31</v>
      </c>
      <c r="E7" s="407" t="s">
        <v>2</v>
      </c>
      <c r="F7" s="408"/>
      <c r="G7" s="408"/>
      <c r="H7" s="408"/>
      <c r="I7" s="408"/>
      <c r="J7" s="457" t="s">
        <v>3</v>
      </c>
      <c r="K7" s="457"/>
      <c r="L7" s="457"/>
      <c r="M7" s="457"/>
    </row>
    <row r="8" spans="1:13" ht="65.25" customHeight="1" thickBot="1">
      <c r="A8" s="401"/>
      <c r="B8" s="703" t="s">
        <v>85</v>
      </c>
      <c r="C8" s="703" t="s">
        <v>92</v>
      </c>
      <c r="D8" s="405"/>
      <c r="E8" s="450" t="s">
        <v>119</v>
      </c>
      <c r="F8" s="451"/>
      <c r="G8" s="413" t="s">
        <v>114</v>
      </c>
      <c r="H8" s="479" t="s">
        <v>117</v>
      </c>
      <c r="I8" s="481" t="s">
        <v>4</v>
      </c>
      <c r="J8" s="454" t="s">
        <v>38</v>
      </c>
      <c r="K8" s="395" t="s">
        <v>155</v>
      </c>
      <c r="L8" s="458"/>
      <c r="M8" s="459"/>
    </row>
    <row r="9" spans="1:13" ht="47.25" customHeight="1" thickBot="1">
      <c r="A9" s="401"/>
      <c r="B9" s="703"/>
      <c r="C9" s="703"/>
      <c r="D9" s="406"/>
      <c r="E9" s="186" t="s">
        <v>5</v>
      </c>
      <c r="F9" s="187" t="s">
        <v>6</v>
      </c>
      <c r="G9" s="414"/>
      <c r="H9" s="480"/>
      <c r="I9" s="482"/>
      <c r="J9" s="454"/>
      <c r="K9" s="91" t="s">
        <v>156</v>
      </c>
      <c r="L9" s="91" t="s">
        <v>157</v>
      </c>
      <c r="M9" s="91" t="s">
        <v>158</v>
      </c>
    </row>
    <row r="10" spans="1:13" ht="39" thickBot="1">
      <c r="A10" s="695" t="s">
        <v>7</v>
      </c>
      <c r="B10" s="351">
        <v>3</v>
      </c>
      <c r="C10" s="352">
        <v>1</v>
      </c>
      <c r="D10" s="248">
        <v>3</v>
      </c>
      <c r="E10" s="353" t="s">
        <v>105</v>
      </c>
      <c r="F10" s="354" t="s">
        <v>212</v>
      </c>
      <c r="G10" s="355" t="s">
        <v>613</v>
      </c>
      <c r="H10" s="274" t="s">
        <v>614</v>
      </c>
      <c r="I10" s="354" t="s">
        <v>531</v>
      </c>
      <c r="J10" s="355" t="s">
        <v>615</v>
      </c>
      <c r="K10" s="265"/>
      <c r="L10" s="92" t="s">
        <v>35</v>
      </c>
      <c r="M10" s="92"/>
    </row>
    <row r="11" spans="1:13" ht="19.5" thickBot="1">
      <c r="A11" s="696"/>
      <c r="B11" s="140"/>
      <c r="C11" s="141"/>
      <c r="D11" s="64">
        <f t="shared" ref="D11:D12" si="0">B11*C11</f>
        <v>0</v>
      </c>
      <c r="E11" s="105"/>
      <c r="F11" s="106"/>
      <c r="G11" s="103"/>
      <c r="H11" s="103"/>
      <c r="I11" s="104"/>
      <c r="J11" s="112"/>
      <c r="K11" s="113"/>
      <c r="L11" s="92"/>
      <c r="M11" s="92"/>
    </row>
    <row r="12" spans="1:13" ht="21" customHeight="1" thickBot="1">
      <c r="A12" s="697"/>
      <c r="B12" s="140"/>
      <c r="C12" s="141"/>
      <c r="D12" s="64">
        <f t="shared" si="0"/>
        <v>0</v>
      </c>
      <c r="E12" s="143"/>
      <c r="F12" s="144"/>
      <c r="G12" s="145"/>
      <c r="H12" s="145"/>
      <c r="I12" s="146"/>
      <c r="J12" s="151"/>
      <c r="K12" s="152"/>
      <c r="L12" s="92"/>
      <c r="M12" s="92"/>
    </row>
    <row r="13" spans="1:13" ht="57.75" customHeight="1" thickBot="1">
      <c r="A13" s="180" t="s">
        <v>652</v>
      </c>
      <c r="B13" s="356">
        <v>1</v>
      </c>
      <c r="C13" s="357">
        <v>1</v>
      </c>
      <c r="D13" s="358">
        <v>1</v>
      </c>
      <c r="E13" s="359" t="s">
        <v>237</v>
      </c>
      <c r="F13" s="360" t="s">
        <v>273</v>
      </c>
      <c r="G13" s="361" t="s">
        <v>616</v>
      </c>
      <c r="H13" s="362" t="s">
        <v>39</v>
      </c>
      <c r="I13" s="363" t="s">
        <v>617</v>
      </c>
      <c r="J13" s="355" t="s">
        <v>615</v>
      </c>
      <c r="K13" s="265"/>
      <c r="L13" s="264" t="s">
        <v>35</v>
      </c>
      <c r="M13" s="264"/>
    </row>
    <row r="14" spans="1:13" ht="45.75" customHeight="1" thickBot="1">
      <c r="A14" s="691" t="s">
        <v>8</v>
      </c>
      <c r="B14" s="247">
        <v>3</v>
      </c>
      <c r="C14" s="352">
        <v>1</v>
      </c>
      <c r="D14" s="248">
        <v>3</v>
      </c>
      <c r="E14" s="364" t="s">
        <v>105</v>
      </c>
      <c r="F14" s="365" t="s">
        <v>122</v>
      </c>
      <c r="G14" s="366" t="s">
        <v>618</v>
      </c>
      <c r="H14" s="366" t="s">
        <v>39</v>
      </c>
      <c r="I14" s="329" t="s">
        <v>531</v>
      </c>
      <c r="J14" s="329" t="s">
        <v>264</v>
      </c>
      <c r="K14" s="329" t="s">
        <v>264</v>
      </c>
      <c r="L14" s="264"/>
      <c r="M14" s="264"/>
    </row>
    <row r="15" spans="1:13" ht="19.5" thickBot="1">
      <c r="A15" s="693"/>
      <c r="B15" s="98"/>
      <c r="C15" s="141"/>
      <c r="D15" s="64">
        <f t="shared" ref="D15:D19" si="1">B15*C15</f>
        <v>0</v>
      </c>
      <c r="E15" s="105"/>
      <c r="F15" s="106"/>
      <c r="G15" s="103"/>
      <c r="H15" s="103"/>
      <c r="I15" s="104"/>
      <c r="J15" s="112"/>
      <c r="K15" s="113"/>
      <c r="L15" s="92"/>
      <c r="M15" s="92"/>
    </row>
    <row r="16" spans="1:13" ht="19.5" thickBot="1">
      <c r="A16" s="694"/>
      <c r="B16" s="98"/>
      <c r="C16" s="141"/>
      <c r="D16" s="64">
        <f t="shared" si="1"/>
        <v>0</v>
      </c>
      <c r="E16" s="143"/>
      <c r="F16" s="144"/>
      <c r="G16" s="145"/>
      <c r="H16" s="145"/>
      <c r="I16" s="146"/>
      <c r="J16" s="151"/>
      <c r="K16" s="152"/>
      <c r="L16" s="92"/>
      <c r="M16" s="92"/>
    </row>
    <row r="17" spans="1:13" ht="41.25" customHeight="1" thickBot="1">
      <c r="A17" s="691" t="s">
        <v>653</v>
      </c>
      <c r="B17" s="98">
        <v>3</v>
      </c>
      <c r="C17" s="141">
        <v>1</v>
      </c>
      <c r="D17" s="64">
        <f t="shared" si="1"/>
        <v>3</v>
      </c>
      <c r="E17" s="268" t="s">
        <v>105</v>
      </c>
      <c r="F17" s="367" t="s">
        <v>122</v>
      </c>
      <c r="G17" s="317" t="s">
        <v>619</v>
      </c>
      <c r="H17" s="368" t="s">
        <v>39</v>
      </c>
      <c r="I17" s="369" t="s">
        <v>531</v>
      </c>
      <c r="J17" s="16" t="s">
        <v>620</v>
      </c>
      <c r="K17" s="9"/>
      <c r="L17" s="16" t="s">
        <v>35</v>
      </c>
      <c r="M17" s="16"/>
    </row>
    <row r="18" spans="1:13" ht="45" customHeight="1" thickBot="1">
      <c r="A18" s="693"/>
      <c r="B18" s="98">
        <v>5</v>
      </c>
      <c r="C18" s="141">
        <v>1</v>
      </c>
      <c r="D18" s="64">
        <f t="shared" si="1"/>
        <v>5</v>
      </c>
      <c r="E18" s="249" t="s">
        <v>106</v>
      </c>
      <c r="F18" s="367" t="s">
        <v>107</v>
      </c>
      <c r="G18" s="317" t="s">
        <v>621</v>
      </c>
      <c r="H18" s="317" t="s">
        <v>614</v>
      </c>
      <c r="I18" s="367" t="s">
        <v>531</v>
      </c>
      <c r="J18" s="16" t="s">
        <v>622</v>
      </c>
      <c r="K18" s="367"/>
      <c r="L18" s="16" t="s">
        <v>35</v>
      </c>
      <c r="M18" s="16"/>
    </row>
    <row r="19" spans="1:13" ht="19.5" thickBot="1">
      <c r="A19" s="694"/>
      <c r="B19" s="98"/>
      <c r="C19" s="141"/>
      <c r="D19" s="64">
        <f t="shared" si="1"/>
        <v>0</v>
      </c>
      <c r="E19" s="143"/>
      <c r="F19" s="144"/>
      <c r="G19" s="145"/>
      <c r="H19" s="145"/>
      <c r="I19" s="146"/>
      <c r="J19" s="151"/>
      <c r="K19" s="152"/>
      <c r="L19" s="92"/>
      <c r="M19" s="92"/>
    </row>
    <row r="20" spans="1:13" ht="90.75" thickBot="1">
      <c r="A20" s="691" t="s">
        <v>10</v>
      </c>
      <c r="B20" s="98"/>
      <c r="C20" s="141"/>
      <c r="D20" s="248">
        <v>5</v>
      </c>
      <c r="E20" s="370" t="s">
        <v>623</v>
      </c>
      <c r="F20" s="365" t="s">
        <v>266</v>
      </c>
      <c r="G20" s="323" t="s">
        <v>624</v>
      </c>
      <c r="H20" s="368" t="s">
        <v>39</v>
      </c>
      <c r="I20" s="329" t="s">
        <v>531</v>
      </c>
      <c r="J20" s="323" t="s">
        <v>625</v>
      </c>
      <c r="K20" s="329"/>
      <c r="L20" s="321" t="s">
        <v>35</v>
      </c>
      <c r="M20" s="321"/>
    </row>
    <row r="21" spans="1:13" ht="90.75" thickBot="1">
      <c r="A21" s="693"/>
      <c r="B21" s="98"/>
      <c r="C21" s="141"/>
      <c r="D21" s="248"/>
      <c r="E21" s="370"/>
      <c r="F21" s="365"/>
      <c r="G21" s="323" t="s">
        <v>626</v>
      </c>
      <c r="H21" s="368" t="s">
        <v>39</v>
      </c>
      <c r="I21" s="329" t="s">
        <v>531</v>
      </c>
      <c r="J21" s="323" t="s">
        <v>625</v>
      </c>
      <c r="K21" s="329"/>
      <c r="L21" s="264" t="s">
        <v>35</v>
      </c>
      <c r="M21" s="264"/>
    </row>
    <row r="22" spans="1:13" ht="105.75" thickBot="1">
      <c r="A22" s="693"/>
      <c r="B22" s="98"/>
      <c r="C22" s="141"/>
      <c r="D22" s="248">
        <v>7</v>
      </c>
      <c r="E22" s="370" t="s">
        <v>627</v>
      </c>
      <c r="F22" s="365" t="s">
        <v>344</v>
      </c>
      <c r="G22" s="323" t="s">
        <v>624</v>
      </c>
      <c r="H22" s="368" t="s">
        <v>614</v>
      </c>
      <c r="I22" s="371" t="s">
        <v>531</v>
      </c>
      <c r="J22" s="323" t="s">
        <v>628</v>
      </c>
      <c r="K22" s="329"/>
      <c r="L22" s="264" t="s">
        <v>35</v>
      </c>
      <c r="M22" s="264"/>
    </row>
    <row r="23" spans="1:13" ht="90.75" thickBot="1">
      <c r="A23" s="694"/>
      <c r="B23" s="98"/>
      <c r="C23" s="141"/>
      <c r="D23" s="248"/>
      <c r="E23" s="370"/>
      <c r="F23" s="365"/>
      <c r="G23" s="323" t="s">
        <v>626</v>
      </c>
      <c r="H23" s="368" t="s">
        <v>614</v>
      </c>
      <c r="I23" s="365" t="s">
        <v>531</v>
      </c>
      <c r="J23" s="323" t="s">
        <v>625</v>
      </c>
      <c r="K23" s="329"/>
      <c r="L23" s="372" t="s">
        <v>35</v>
      </c>
      <c r="M23" s="264"/>
    </row>
    <row r="24" spans="1:13" ht="141" thickBot="1">
      <c r="A24" s="691" t="s">
        <v>13</v>
      </c>
      <c r="B24" s="98"/>
      <c r="C24" s="141"/>
      <c r="D24" s="248">
        <v>2</v>
      </c>
      <c r="E24" s="364" t="s">
        <v>205</v>
      </c>
      <c r="F24" s="365" t="s">
        <v>212</v>
      </c>
      <c r="G24" s="373" t="s">
        <v>629</v>
      </c>
      <c r="H24" s="368" t="s">
        <v>39</v>
      </c>
      <c r="I24" s="369" t="s">
        <v>630</v>
      </c>
      <c r="J24" s="328" t="s">
        <v>631</v>
      </c>
      <c r="K24" s="329"/>
      <c r="L24" s="264" t="s">
        <v>35</v>
      </c>
      <c r="M24" s="264"/>
    </row>
    <row r="25" spans="1:13" ht="79.5" thickBot="1">
      <c r="A25" s="693"/>
      <c r="B25" s="98"/>
      <c r="C25" s="141"/>
      <c r="D25" s="248">
        <v>4</v>
      </c>
      <c r="E25" s="249" t="s">
        <v>228</v>
      </c>
      <c r="F25" s="367" t="s">
        <v>266</v>
      </c>
      <c r="G25" s="374" t="s">
        <v>632</v>
      </c>
      <c r="H25" s="317" t="s">
        <v>614</v>
      </c>
      <c r="I25" s="329" t="s">
        <v>531</v>
      </c>
      <c r="J25" s="330" t="s">
        <v>578</v>
      </c>
      <c r="K25" s="329" t="s">
        <v>35</v>
      </c>
      <c r="L25" s="16"/>
      <c r="M25" s="16"/>
    </row>
    <row r="26" spans="1:13" ht="20.25" customHeight="1" thickBot="1">
      <c r="A26" s="694"/>
      <c r="B26" s="98"/>
      <c r="C26" s="141"/>
      <c r="D26" s="248">
        <f t="shared" ref="D26" si="2">B26*C26</f>
        <v>0</v>
      </c>
      <c r="E26" s="353"/>
      <c r="F26" s="329"/>
      <c r="G26" s="375"/>
      <c r="H26" s="17"/>
      <c r="I26" s="354"/>
      <c r="J26" s="376"/>
      <c r="K26" s="354"/>
      <c r="L26" s="377"/>
      <c r="M26" s="377"/>
    </row>
    <row r="27" spans="1:13" ht="60.75" thickBot="1">
      <c r="A27" s="691" t="s">
        <v>56</v>
      </c>
      <c r="B27" s="247">
        <v>1</v>
      </c>
      <c r="C27" s="352">
        <v>1</v>
      </c>
      <c r="D27" s="248">
        <v>1</v>
      </c>
      <c r="E27" s="364" t="s">
        <v>237</v>
      </c>
      <c r="F27" s="365" t="s">
        <v>273</v>
      </c>
      <c r="G27" s="323" t="s">
        <v>633</v>
      </c>
      <c r="H27" s="368" t="s">
        <v>39</v>
      </c>
      <c r="I27" s="365" t="s">
        <v>531</v>
      </c>
      <c r="J27" s="333" t="s">
        <v>634</v>
      </c>
      <c r="K27" s="329"/>
      <c r="L27" s="378" t="s">
        <v>35</v>
      </c>
      <c r="M27" s="264"/>
    </row>
    <row r="28" spans="1:13" ht="19.5" thickBot="1">
      <c r="A28" s="692"/>
      <c r="B28" s="98"/>
      <c r="C28" s="141"/>
      <c r="D28" s="64">
        <f t="shared" ref="D28:D58" si="3">B28*C28</f>
        <v>0</v>
      </c>
      <c r="E28" s="143"/>
      <c r="F28" s="144"/>
      <c r="G28" s="145"/>
      <c r="H28" s="145"/>
      <c r="I28" s="146"/>
      <c r="J28" s="151"/>
      <c r="K28" s="152"/>
      <c r="L28" s="92"/>
      <c r="M28" s="92"/>
    </row>
    <row r="29" spans="1:13" ht="45.75" thickBot="1">
      <c r="A29" s="691" t="s">
        <v>25</v>
      </c>
      <c r="B29" s="247">
        <v>3</v>
      </c>
      <c r="C29" s="352">
        <v>1</v>
      </c>
      <c r="D29" s="248">
        <v>3</v>
      </c>
      <c r="E29" s="364" t="s">
        <v>105</v>
      </c>
      <c r="F29" s="365" t="s">
        <v>122</v>
      </c>
      <c r="G29" s="317" t="s">
        <v>635</v>
      </c>
      <c r="H29" s="368" t="s">
        <v>39</v>
      </c>
      <c r="I29" s="329" t="s">
        <v>531</v>
      </c>
      <c r="J29" s="16" t="s">
        <v>635</v>
      </c>
      <c r="K29" s="109" t="s">
        <v>35</v>
      </c>
      <c r="L29" s="92"/>
      <c r="M29" s="92"/>
    </row>
    <row r="30" spans="1:13" ht="19.5" thickBot="1">
      <c r="A30" s="692"/>
      <c r="B30" s="98"/>
      <c r="C30" s="141"/>
      <c r="D30" s="64">
        <f t="shared" si="3"/>
        <v>0</v>
      </c>
      <c r="E30" s="143"/>
      <c r="F30" s="144"/>
      <c r="G30" s="145"/>
      <c r="H30" s="145"/>
      <c r="I30" s="146"/>
      <c r="J30" s="151"/>
      <c r="K30" s="152"/>
      <c r="L30" s="92"/>
      <c r="M30" s="92"/>
    </row>
    <row r="31" spans="1:13" ht="19.5" thickBot="1">
      <c r="A31" s="31" t="s">
        <v>55</v>
      </c>
      <c r="B31" s="98"/>
      <c r="C31" s="141"/>
      <c r="D31" s="64">
        <f t="shared" si="3"/>
        <v>0</v>
      </c>
      <c r="E31" s="147"/>
      <c r="F31" s="148"/>
      <c r="G31" s="149"/>
      <c r="H31" s="149"/>
      <c r="I31" s="150"/>
      <c r="J31" s="153"/>
      <c r="K31" s="156"/>
      <c r="L31" s="92"/>
      <c r="M31" s="92"/>
    </row>
    <row r="32" spans="1:13" ht="51.75" thickBot="1">
      <c r="A32" s="681" t="s">
        <v>17</v>
      </c>
      <c r="B32" s="247">
        <v>5</v>
      </c>
      <c r="C32" s="352">
        <v>1</v>
      </c>
      <c r="D32" s="248">
        <v>5</v>
      </c>
      <c r="E32" s="249" t="s">
        <v>106</v>
      </c>
      <c r="F32" s="9" t="s">
        <v>107</v>
      </c>
      <c r="G32" s="264" t="s">
        <v>636</v>
      </c>
      <c r="H32" s="274" t="s">
        <v>614</v>
      </c>
      <c r="I32" s="354" t="s">
        <v>531</v>
      </c>
      <c r="J32" s="379" t="s">
        <v>637</v>
      </c>
      <c r="K32" s="354"/>
      <c r="L32" s="264" t="s">
        <v>35</v>
      </c>
      <c r="M32" s="264"/>
    </row>
    <row r="33" spans="1:13" ht="19.5" thickBot="1">
      <c r="A33" s="685"/>
      <c r="B33" s="98"/>
      <c r="C33" s="141"/>
      <c r="D33" s="64">
        <f t="shared" si="3"/>
        <v>0</v>
      </c>
      <c r="E33" s="105"/>
      <c r="F33" s="106"/>
      <c r="G33" s="103"/>
      <c r="H33" s="103"/>
      <c r="I33" s="104"/>
      <c r="J33" s="112"/>
      <c r="K33" s="78"/>
      <c r="L33" s="92"/>
      <c r="M33" s="92"/>
    </row>
    <row r="34" spans="1:13" ht="19.5" thickBot="1">
      <c r="A34" s="686"/>
      <c r="B34" s="98"/>
      <c r="C34" s="141"/>
      <c r="D34" s="64">
        <f t="shared" si="3"/>
        <v>0</v>
      </c>
      <c r="E34" s="143"/>
      <c r="F34" s="144"/>
      <c r="G34" s="145"/>
      <c r="H34" s="145"/>
      <c r="I34" s="146"/>
      <c r="J34" s="151"/>
      <c r="K34" s="154"/>
      <c r="L34" s="92"/>
      <c r="M34" s="92"/>
    </row>
    <row r="35" spans="1:13" ht="39.75" thickBot="1">
      <c r="A35" s="681" t="s">
        <v>18</v>
      </c>
      <c r="B35" s="247">
        <v>3</v>
      </c>
      <c r="C35" s="352">
        <v>1</v>
      </c>
      <c r="D35" s="248">
        <v>3</v>
      </c>
      <c r="E35" s="353" t="s">
        <v>105</v>
      </c>
      <c r="F35" s="354" t="s">
        <v>122</v>
      </c>
      <c r="G35" s="326" t="s">
        <v>638</v>
      </c>
      <c r="H35" s="16" t="s">
        <v>614</v>
      </c>
      <c r="I35" s="380" t="s">
        <v>531</v>
      </c>
      <c r="J35" s="326" t="s">
        <v>639</v>
      </c>
      <c r="K35" s="381" t="s">
        <v>35</v>
      </c>
      <c r="L35" s="16"/>
      <c r="M35" s="16"/>
    </row>
    <row r="36" spans="1:13" ht="19.5" thickBot="1">
      <c r="A36" s="685"/>
      <c r="B36" s="98"/>
      <c r="C36" s="141"/>
      <c r="D36" s="64">
        <f t="shared" si="3"/>
        <v>0</v>
      </c>
      <c r="E36" s="105"/>
      <c r="F36" s="106"/>
      <c r="G36" s="103"/>
      <c r="H36" s="103"/>
      <c r="I36" s="104"/>
      <c r="J36" s="112"/>
      <c r="K36" s="78"/>
      <c r="L36" s="92"/>
      <c r="M36" s="92"/>
    </row>
    <row r="37" spans="1:13" ht="19.5" thickBot="1">
      <c r="A37" s="686"/>
      <c r="B37" s="98"/>
      <c r="C37" s="141"/>
      <c r="D37" s="64">
        <f t="shared" si="3"/>
        <v>0</v>
      </c>
      <c r="E37" s="143"/>
      <c r="F37" s="144"/>
      <c r="G37" s="145"/>
      <c r="H37" s="145"/>
      <c r="I37" s="146"/>
      <c r="J37" s="151"/>
      <c r="K37" s="154"/>
      <c r="L37" s="92"/>
      <c r="M37" s="92"/>
    </row>
    <row r="38" spans="1:13" ht="19.5" thickBot="1">
      <c r="A38" s="681" t="s">
        <v>19</v>
      </c>
      <c r="B38" s="98"/>
      <c r="C38" s="141"/>
      <c r="D38" s="64">
        <f t="shared" si="3"/>
        <v>0</v>
      </c>
      <c r="E38" s="101"/>
      <c r="F38" s="102"/>
      <c r="G38" s="99"/>
      <c r="H38" s="99"/>
      <c r="I38" s="121"/>
      <c r="J38" s="108"/>
      <c r="K38" s="75"/>
      <c r="L38" s="92"/>
      <c r="M38" s="92"/>
    </row>
    <row r="39" spans="1:13" ht="19.5" thickBot="1">
      <c r="A39" s="685"/>
      <c r="B39" s="98"/>
      <c r="C39" s="141"/>
      <c r="D39" s="64">
        <f t="shared" si="3"/>
        <v>0</v>
      </c>
      <c r="E39" s="105"/>
      <c r="F39" s="106"/>
      <c r="G39" s="103"/>
      <c r="H39" s="103"/>
      <c r="I39" s="104"/>
      <c r="J39" s="112"/>
      <c r="K39" s="113"/>
      <c r="L39" s="92"/>
      <c r="M39" s="92"/>
    </row>
    <row r="40" spans="1:13" ht="19.5" thickBot="1">
      <c r="A40" s="686"/>
      <c r="B40" s="98"/>
      <c r="C40" s="141"/>
      <c r="D40" s="64">
        <f t="shared" si="3"/>
        <v>0</v>
      </c>
      <c r="E40" s="143"/>
      <c r="F40" s="144"/>
      <c r="G40" s="145"/>
      <c r="H40" s="145"/>
      <c r="I40" s="146"/>
      <c r="J40" s="157"/>
      <c r="K40" s="158"/>
      <c r="L40" s="92"/>
      <c r="M40" s="92"/>
    </row>
    <row r="41" spans="1:13" ht="150.75" thickBot="1">
      <c r="A41" s="687" t="s">
        <v>11</v>
      </c>
      <c r="B41" s="247">
        <v>5</v>
      </c>
      <c r="C41" s="352">
        <v>1</v>
      </c>
      <c r="D41" s="248">
        <f t="shared" si="3"/>
        <v>5</v>
      </c>
      <c r="E41" s="353" t="s">
        <v>106</v>
      </c>
      <c r="F41" s="354" t="s">
        <v>107</v>
      </c>
      <c r="G41" s="323" t="s">
        <v>640</v>
      </c>
      <c r="H41" s="17" t="s">
        <v>614</v>
      </c>
      <c r="I41" s="265" t="s">
        <v>531</v>
      </c>
      <c r="J41" s="382" t="s">
        <v>641</v>
      </c>
      <c r="K41" s="354" t="s">
        <v>35</v>
      </c>
      <c r="L41" s="264"/>
      <c r="M41" s="264"/>
    </row>
    <row r="42" spans="1:13" ht="19.5" thickBot="1">
      <c r="A42" s="688"/>
      <c r="B42" s="98"/>
      <c r="C42" s="141"/>
      <c r="D42" s="64">
        <f t="shared" si="3"/>
        <v>0</v>
      </c>
      <c r="E42" s="105"/>
      <c r="F42" s="106"/>
      <c r="G42" s="103"/>
      <c r="H42" s="103"/>
      <c r="I42" s="104"/>
      <c r="J42" s="112"/>
      <c r="K42" s="113"/>
      <c r="L42" s="92"/>
      <c r="M42" s="92"/>
    </row>
    <row r="43" spans="1:13" ht="19.5" thickBot="1">
      <c r="A43" s="689"/>
      <c r="B43" s="98"/>
      <c r="C43" s="141"/>
      <c r="D43" s="64">
        <f t="shared" si="3"/>
        <v>0</v>
      </c>
      <c r="E43" s="143"/>
      <c r="F43" s="144"/>
      <c r="G43" s="145"/>
      <c r="H43" s="145"/>
      <c r="I43" s="146"/>
      <c r="J43" s="157"/>
      <c r="K43" s="158"/>
      <c r="L43" s="92"/>
      <c r="M43" s="92"/>
    </row>
    <row r="44" spans="1:13" ht="19.5" thickBot="1">
      <c r="A44" s="688" t="s">
        <v>89</v>
      </c>
      <c r="B44" s="98"/>
      <c r="C44" s="141"/>
      <c r="D44" s="64">
        <f t="shared" si="3"/>
        <v>0</v>
      </c>
      <c r="E44" s="101"/>
      <c r="F44" s="102"/>
      <c r="G44" s="99"/>
      <c r="H44" s="99"/>
      <c r="I44" s="121"/>
      <c r="J44" s="155"/>
      <c r="K44" s="159"/>
      <c r="L44" s="92"/>
      <c r="M44" s="92"/>
    </row>
    <row r="45" spans="1:13" ht="19.5" thickBot="1">
      <c r="A45" s="688"/>
      <c r="B45" s="98"/>
      <c r="C45" s="141"/>
      <c r="D45" s="64">
        <f t="shared" si="3"/>
        <v>0</v>
      </c>
      <c r="E45" s="143"/>
      <c r="F45" s="144"/>
      <c r="G45" s="145"/>
      <c r="H45" s="145"/>
      <c r="I45" s="146"/>
      <c r="J45" s="157"/>
      <c r="K45" s="158"/>
      <c r="L45" s="92"/>
      <c r="M45" s="92"/>
    </row>
    <row r="46" spans="1:13" ht="45.75" thickBot="1">
      <c r="A46" s="681" t="s">
        <v>14</v>
      </c>
      <c r="B46" s="247">
        <v>3</v>
      </c>
      <c r="C46" s="352">
        <v>1</v>
      </c>
      <c r="D46" s="248">
        <v>3</v>
      </c>
      <c r="E46" s="364" t="s">
        <v>105</v>
      </c>
      <c r="F46" s="365" t="s">
        <v>122</v>
      </c>
      <c r="G46" s="368" t="s">
        <v>642</v>
      </c>
      <c r="H46" s="368" t="s">
        <v>39</v>
      </c>
      <c r="I46" s="121"/>
      <c r="J46" s="264" t="s">
        <v>643</v>
      </c>
      <c r="K46" s="265"/>
      <c r="L46" s="92" t="s">
        <v>35</v>
      </c>
      <c r="M46" s="92"/>
    </row>
    <row r="47" spans="1:13" ht="19.5" thickBot="1">
      <c r="A47" s="690"/>
      <c r="B47" s="98"/>
      <c r="C47" s="141"/>
      <c r="D47" s="64">
        <f t="shared" si="3"/>
        <v>0</v>
      </c>
      <c r="E47" s="105"/>
      <c r="F47" s="106"/>
      <c r="G47" s="103"/>
      <c r="H47" s="103"/>
      <c r="I47" s="104"/>
      <c r="J47" s="112"/>
      <c r="K47" s="113"/>
      <c r="L47" s="92"/>
      <c r="M47" s="92"/>
    </row>
    <row r="48" spans="1:13" ht="19.5" thickBot="1">
      <c r="A48" s="683"/>
      <c r="B48" s="98"/>
      <c r="C48" s="141"/>
      <c r="D48" s="64">
        <f t="shared" si="3"/>
        <v>0</v>
      </c>
      <c r="E48" s="143"/>
      <c r="F48" s="144"/>
      <c r="G48" s="145"/>
      <c r="H48" s="145"/>
      <c r="I48" s="146"/>
      <c r="J48" s="157"/>
      <c r="K48" s="158"/>
      <c r="L48" s="92"/>
      <c r="M48" s="92"/>
    </row>
    <row r="49" spans="1:13" ht="75.75" thickBot="1">
      <c r="A49" s="688" t="s">
        <v>57</v>
      </c>
      <c r="B49" s="247">
        <v>2</v>
      </c>
      <c r="C49" s="352">
        <v>1</v>
      </c>
      <c r="D49" s="248">
        <v>1</v>
      </c>
      <c r="E49" s="353" t="s">
        <v>205</v>
      </c>
      <c r="F49" s="329" t="s">
        <v>212</v>
      </c>
      <c r="G49" s="383" t="s">
        <v>644</v>
      </c>
      <c r="H49" s="368" t="s">
        <v>614</v>
      </c>
      <c r="I49" s="365" t="s">
        <v>531</v>
      </c>
      <c r="J49" s="383" t="s">
        <v>645</v>
      </c>
      <c r="K49" s="159"/>
      <c r="L49" s="92"/>
      <c r="M49" s="92"/>
    </row>
    <row r="50" spans="1:13" ht="19.5" thickBot="1">
      <c r="A50" s="688"/>
      <c r="B50" s="98"/>
      <c r="C50" s="141"/>
      <c r="D50" s="64">
        <f t="shared" si="3"/>
        <v>0</v>
      </c>
      <c r="E50" s="143"/>
      <c r="F50" s="144"/>
      <c r="G50" s="145"/>
      <c r="H50" s="145"/>
      <c r="I50" s="146"/>
      <c r="J50" s="160"/>
      <c r="K50" s="158"/>
      <c r="L50" s="92"/>
      <c r="M50" s="92"/>
    </row>
    <row r="51" spans="1:13" ht="75.75" thickBot="1">
      <c r="A51" s="681" t="s">
        <v>58</v>
      </c>
      <c r="B51" s="247">
        <v>2</v>
      </c>
      <c r="C51" s="352">
        <v>1</v>
      </c>
      <c r="D51" s="248">
        <v>2</v>
      </c>
      <c r="E51" s="364" t="s">
        <v>205</v>
      </c>
      <c r="F51" s="365" t="s">
        <v>212</v>
      </c>
      <c r="G51" s="384" t="s">
        <v>646</v>
      </c>
      <c r="H51" s="368" t="s">
        <v>614</v>
      </c>
      <c r="I51" s="365" t="s">
        <v>531</v>
      </c>
      <c r="J51" s="383" t="s">
        <v>647</v>
      </c>
      <c r="K51" s="159"/>
      <c r="L51" s="92"/>
      <c r="M51" s="92"/>
    </row>
    <row r="52" spans="1:13" ht="19.5" thickBot="1">
      <c r="A52" s="682"/>
      <c r="B52" s="98"/>
      <c r="C52" s="141"/>
      <c r="D52" s="64">
        <f t="shared" si="3"/>
        <v>0</v>
      </c>
      <c r="E52" s="143"/>
      <c r="F52" s="144"/>
      <c r="G52" s="145"/>
      <c r="H52" s="145"/>
      <c r="I52" s="146"/>
      <c r="J52" s="157"/>
      <c r="K52" s="158"/>
      <c r="L52" s="92"/>
      <c r="M52" s="92"/>
    </row>
    <row r="53" spans="1:13" ht="19.5" thickBot="1">
      <c r="A53" s="681" t="s">
        <v>95</v>
      </c>
      <c r="B53" s="98">
        <v>1</v>
      </c>
      <c r="C53" s="141">
        <v>1</v>
      </c>
      <c r="D53" s="64">
        <v>1</v>
      </c>
      <c r="E53" s="101"/>
      <c r="F53" s="102"/>
      <c r="G53" s="99"/>
      <c r="H53" s="99"/>
      <c r="I53" s="121"/>
      <c r="J53" s="155"/>
      <c r="K53" s="159"/>
      <c r="L53" s="92"/>
      <c r="M53" s="92"/>
    </row>
    <row r="54" spans="1:13" ht="19.5" thickBot="1">
      <c r="A54" s="682"/>
      <c r="B54" s="98"/>
      <c r="C54" s="141"/>
      <c r="D54" s="64">
        <f t="shared" si="3"/>
        <v>0</v>
      </c>
      <c r="E54" s="143"/>
      <c r="F54" s="144"/>
      <c r="G54" s="145"/>
      <c r="H54" s="145"/>
      <c r="I54" s="146"/>
      <c r="J54" s="157"/>
      <c r="K54" s="158"/>
      <c r="L54" s="92"/>
      <c r="M54" s="92"/>
    </row>
    <row r="55" spans="1:13" ht="79.5" thickBot="1">
      <c r="A55" s="681" t="s">
        <v>15</v>
      </c>
      <c r="B55" s="98">
        <v>1</v>
      </c>
      <c r="C55" s="141">
        <v>1</v>
      </c>
      <c r="D55" s="64">
        <v>34</v>
      </c>
      <c r="E55" s="101" t="s">
        <v>237</v>
      </c>
      <c r="F55" s="102" t="s">
        <v>273</v>
      </c>
      <c r="G55" s="99" t="s">
        <v>648</v>
      </c>
      <c r="H55" s="99" t="s">
        <v>326</v>
      </c>
      <c r="I55" s="121" t="s">
        <v>531</v>
      </c>
      <c r="J55" s="320" t="s">
        <v>649</v>
      </c>
      <c r="K55" s="159"/>
      <c r="L55" s="92"/>
      <c r="M55" s="92"/>
    </row>
    <row r="56" spans="1:13" ht="19.5" thickBot="1">
      <c r="A56" s="683"/>
      <c r="B56" s="98"/>
      <c r="C56" s="141"/>
      <c r="D56" s="64">
        <f t="shared" si="3"/>
        <v>0</v>
      </c>
      <c r="E56" s="143"/>
      <c r="F56" s="144"/>
      <c r="G56" s="145"/>
      <c r="H56" s="145"/>
      <c r="I56" s="146"/>
      <c r="J56" s="157"/>
      <c r="K56" s="158"/>
      <c r="L56" s="92"/>
      <c r="M56" s="92"/>
    </row>
    <row r="57" spans="1:13" ht="51.75" thickBot="1">
      <c r="A57" s="681" t="s">
        <v>19</v>
      </c>
      <c r="B57" s="247">
        <v>3</v>
      </c>
      <c r="C57" s="352">
        <v>1</v>
      </c>
      <c r="D57" s="248">
        <v>3</v>
      </c>
      <c r="E57" s="353" t="s">
        <v>105</v>
      </c>
      <c r="F57" s="354" t="s">
        <v>122</v>
      </c>
      <c r="G57" s="326" t="s">
        <v>650</v>
      </c>
      <c r="H57" s="16" t="s">
        <v>614</v>
      </c>
      <c r="I57" s="385" t="s">
        <v>531</v>
      </c>
      <c r="J57" s="379" t="s">
        <v>651</v>
      </c>
      <c r="K57" s="381"/>
      <c r="L57" s="264" t="s">
        <v>35</v>
      </c>
      <c r="M57" s="264"/>
    </row>
    <row r="58" spans="1:13" ht="19.5" thickBot="1">
      <c r="A58" s="683"/>
      <c r="B58" s="98"/>
      <c r="C58" s="141"/>
      <c r="D58" s="64">
        <f t="shared" si="3"/>
        <v>0</v>
      </c>
      <c r="E58" s="143"/>
      <c r="F58" s="144"/>
      <c r="G58" s="145"/>
      <c r="H58" s="145"/>
      <c r="I58" s="146"/>
      <c r="J58" s="161"/>
      <c r="K58" s="162"/>
      <c r="L58" s="92"/>
      <c r="M58" s="92"/>
    </row>
    <row r="59" spans="1:13" ht="18" customHeight="1" thickBot="1">
      <c r="A59" s="32"/>
      <c r="B59" s="63"/>
      <c r="C59" s="142"/>
      <c r="D59" s="64"/>
      <c r="E59" s="56"/>
      <c r="F59" s="57"/>
      <c r="G59" s="58"/>
      <c r="H59" s="58"/>
      <c r="I59" s="73"/>
      <c r="J59" s="108"/>
      <c r="K59" s="75"/>
      <c r="L59" s="92"/>
      <c r="M59" s="92"/>
    </row>
    <row r="60" spans="1:13" ht="18.75" customHeight="1" thickBot="1">
      <c r="A60" s="10" t="s">
        <v>90</v>
      </c>
      <c r="B60" s="98"/>
      <c r="C60" s="141"/>
      <c r="D60" s="64"/>
      <c r="E60" s="105"/>
      <c r="F60" s="106"/>
      <c r="G60" s="103"/>
      <c r="H60" s="103"/>
      <c r="I60" s="104"/>
      <c r="J60" s="112"/>
      <c r="K60" s="78"/>
      <c r="L60" s="92"/>
      <c r="M60" s="92"/>
    </row>
    <row r="61" spans="1:13" ht="18" customHeight="1" thickBot="1">
      <c r="A61" s="10" t="s">
        <v>91</v>
      </c>
      <c r="B61" s="98"/>
      <c r="C61" s="141"/>
      <c r="D61" s="64"/>
      <c r="E61" s="105"/>
      <c r="F61" s="106"/>
      <c r="G61" s="103"/>
      <c r="H61" s="103"/>
      <c r="I61" s="104"/>
      <c r="J61" s="112"/>
      <c r="K61" s="78"/>
      <c r="L61" s="92"/>
      <c r="M61" s="92"/>
    </row>
    <row r="62" spans="1:13" ht="18.75" customHeight="1" thickBot="1">
      <c r="A62" s="10"/>
      <c r="B62" s="98"/>
      <c r="C62" s="141"/>
      <c r="D62" s="64"/>
      <c r="E62" s="105"/>
      <c r="F62" s="106"/>
      <c r="G62" s="103"/>
      <c r="H62" s="103"/>
      <c r="I62" s="104"/>
      <c r="J62" s="112"/>
      <c r="K62" s="78"/>
      <c r="L62" s="92"/>
      <c r="M62" s="92"/>
    </row>
    <row r="63" spans="1:13" ht="19.5" thickBot="1">
      <c r="A63" s="11"/>
      <c r="B63" s="98"/>
      <c r="C63" s="141"/>
      <c r="D63" s="64"/>
      <c r="E63" s="105"/>
      <c r="F63" s="106"/>
      <c r="G63" s="103"/>
      <c r="H63" s="103"/>
      <c r="I63" s="104"/>
      <c r="J63" s="112"/>
      <c r="K63" s="78"/>
      <c r="L63" s="92"/>
      <c r="M63" s="92"/>
    </row>
    <row r="64" spans="1:13" ht="24.75" customHeight="1" thickBot="1">
      <c r="A64" s="67"/>
      <c r="B64" s="98"/>
      <c r="C64" s="141"/>
      <c r="D64" s="64"/>
      <c r="E64" s="105"/>
      <c r="F64" s="106"/>
      <c r="G64" s="103"/>
      <c r="H64" s="103"/>
      <c r="I64" s="104"/>
      <c r="J64" s="112"/>
      <c r="K64" s="78"/>
      <c r="L64" s="92"/>
      <c r="M64" s="92"/>
    </row>
    <row r="65" spans="1:15" ht="27.75" customHeight="1" thickBot="1">
      <c r="A65" s="10"/>
      <c r="B65" s="98"/>
      <c r="C65" s="141"/>
      <c r="D65" s="64"/>
      <c r="E65" s="105"/>
      <c r="F65" s="106"/>
      <c r="G65" s="103"/>
      <c r="H65" s="103"/>
      <c r="I65" s="104"/>
      <c r="J65" s="112"/>
      <c r="K65" s="78"/>
      <c r="L65" s="92"/>
      <c r="M65" s="92"/>
    </row>
    <row r="66" spans="1:15" ht="19.5" thickBot="1">
      <c r="A66" s="10"/>
      <c r="B66" s="98"/>
      <c r="C66" s="141"/>
      <c r="D66" s="64"/>
      <c r="E66" s="105"/>
      <c r="F66" s="106"/>
      <c r="G66" s="103"/>
      <c r="H66" s="103"/>
      <c r="I66" s="104"/>
      <c r="J66" s="112"/>
      <c r="K66" s="78"/>
      <c r="L66" s="92"/>
      <c r="M66" s="92"/>
    </row>
    <row r="67" spans="1:15" ht="19.5" thickBot="1">
      <c r="A67" s="30"/>
      <c r="B67" s="98"/>
      <c r="C67" s="141"/>
      <c r="D67" s="64"/>
      <c r="E67" s="105"/>
      <c r="F67" s="106"/>
      <c r="G67" s="103"/>
      <c r="H67" s="103"/>
      <c r="I67" s="104"/>
      <c r="J67" s="112"/>
      <c r="K67" s="78"/>
      <c r="L67" s="92"/>
      <c r="M67" s="92"/>
    </row>
    <row r="68" spans="1:15" ht="23.25" thickBot="1">
      <c r="A68" s="5" t="s">
        <v>28</v>
      </c>
      <c r="B68" s="46">
        <f>SUM(B9:B67)</f>
        <v>44</v>
      </c>
      <c r="C68" s="48">
        <f>SUM(C9:C67)</f>
        <v>16</v>
      </c>
      <c r="D68" s="46">
        <f>SUM(D9:D67)</f>
        <v>94</v>
      </c>
      <c r="E68" s="22" t="s">
        <v>49</v>
      </c>
      <c r="F68" s="23" t="s">
        <v>50</v>
      </c>
      <c r="K68" s="68"/>
    </row>
    <row r="69" spans="1:15" ht="19.5" thickBot="1">
      <c r="A69" s="7" t="s">
        <v>41</v>
      </c>
      <c r="B69" s="6">
        <v>34</v>
      </c>
      <c r="C69" s="45"/>
      <c r="D69" s="6"/>
      <c r="E69" s="6">
        <v>6</v>
      </c>
      <c r="F69" s="6">
        <v>40</v>
      </c>
      <c r="K69" s="68"/>
    </row>
    <row r="70" spans="1:15" ht="18.75" customHeight="1" thickBot="1">
      <c r="A70" s="7" t="s">
        <v>42</v>
      </c>
      <c r="B70" s="6">
        <v>37</v>
      </c>
      <c r="C70" s="45"/>
      <c r="D70" s="6"/>
      <c r="E70" s="6">
        <v>3</v>
      </c>
      <c r="F70" s="6">
        <v>40</v>
      </c>
    </row>
    <row r="72" spans="1:15" ht="15.75" thickBot="1">
      <c r="A72" s="519" t="s">
        <v>88</v>
      </c>
      <c r="B72" s="519"/>
    </row>
    <row r="73" spans="1:15" ht="52.5" customHeight="1" thickBot="1">
      <c r="A73" s="684" t="s">
        <v>59</v>
      </c>
      <c r="B73" s="591"/>
      <c r="C73" s="590"/>
      <c r="D73" s="33" t="s">
        <v>60</v>
      </c>
      <c r="E73" s="37" t="s">
        <v>61</v>
      </c>
      <c r="F73" s="684" t="s">
        <v>2</v>
      </c>
      <c r="G73" s="592"/>
      <c r="H73" s="592"/>
      <c r="I73" s="593"/>
    </row>
    <row r="74" spans="1:15" s="12" customFormat="1" ht="49.5" customHeight="1" thickBot="1">
      <c r="A74" s="678" t="s">
        <v>654</v>
      </c>
      <c r="B74" s="540"/>
      <c r="C74" s="540"/>
      <c r="D74" s="346" t="s">
        <v>237</v>
      </c>
      <c r="E74" s="346" t="s">
        <v>617</v>
      </c>
      <c r="F74" s="540" t="s">
        <v>661</v>
      </c>
      <c r="G74" s="540"/>
      <c r="H74" s="540"/>
      <c r="I74" s="540"/>
      <c r="J74" s="346"/>
    </row>
    <row r="75" spans="1:15" s="12" customFormat="1" ht="63.75" customHeight="1" thickBot="1">
      <c r="A75" s="678" t="s">
        <v>655</v>
      </c>
      <c r="B75" s="540"/>
      <c r="C75" s="540"/>
      <c r="D75" s="346" t="s">
        <v>237</v>
      </c>
      <c r="E75" s="346" t="s">
        <v>617</v>
      </c>
      <c r="F75" s="540" t="s">
        <v>662</v>
      </c>
      <c r="G75" s="540"/>
      <c r="H75" s="540"/>
      <c r="I75" s="540"/>
      <c r="J75" s="339"/>
    </row>
    <row r="76" spans="1:15" s="12" customFormat="1" ht="44.25" customHeight="1">
      <c r="A76" s="679" t="s">
        <v>656</v>
      </c>
      <c r="B76" s="680"/>
      <c r="C76" s="680"/>
      <c r="D76" s="346" t="s">
        <v>237</v>
      </c>
      <c r="E76" s="346" t="s">
        <v>617</v>
      </c>
      <c r="F76" s="680" t="s">
        <v>657</v>
      </c>
      <c r="G76" s="680"/>
      <c r="H76" s="680"/>
      <c r="I76" s="680"/>
      <c r="J76" s="346"/>
      <c r="K76" s="221">
        <v>1</v>
      </c>
      <c r="L76" s="222" t="s">
        <v>237</v>
      </c>
      <c r="M76" s="347" t="s">
        <v>531</v>
      </c>
      <c r="N76" s="223">
        <v>1</v>
      </c>
      <c r="O76" s="222" t="s">
        <v>503</v>
      </c>
    </row>
    <row r="77" spans="1:15" s="12" customFormat="1" ht="15.75">
      <c r="A77" s="656" t="s">
        <v>174</v>
      </c>
      <c r="B77" s="657"/>
      <c r="C77" s="657"/>
      <c r="D77" s="657"/>
      <c r="E77" s="657"/>
      <c r="F77" s="657"/>
      <c r="G77" s="657"/>
      <c r="H77" s="657"/>
      <c r="I77" s="657"/>
      <c r="J77" s="658"/>
      <c r="K77" s="221">
        <v>1</v>
      </c>
      <c r="L77" s="222" t="s">
        <v>237</v>
      </c>
      <c r="M77" s="347" t="s">
        <v>610</v>
      </c>
      <c r="N77" s="223">
        <v>1</v>
      </c>
      <c r="O77" s="222" t="s">
        <v>503</v>
      </c>
    </row>
    <row r="78" spans="1:15" s="12" customFormat="1" ht="36" customHeight="1">
      <c r="A78" s="656" t="s">
        <v>658</v>
      </c>
      <c r="B78" s="657"/>
      <c r="C78" s="657"/>
      <c r="D78" s="346" t="s">
        <v>237</v>
      </c>
      <c r="E78" s="346" t="s">
        <v>617</v>
      </c>
      <c r="F78" s="657" t="s">
        <v>659</v>
      </c>
      <c r="G78" s="657"/>
      <c r="H78" s="657"/>
      <c r="I78" s="657"/>
      <c r="J78" s="346"/>
      <c r="K78" s="221">
        <v>1</v>
      </c>
      <c r="L78" s="222" t="s">
        <v>237</v>
      </c>
      <c r="M78" s="347" t="s">
        <v>531</v>
      </c>
      <c r="N78" s="223">
        <v>1</v>
      </c>
      <c r="O78" s="222" t="s">
        <v>455</v>
      </c>
    </row>
    <row r="79" spans="1:15" s="12" customFormat="1" ht="40.5" customHeight="1" thickBot="1">
      <c r="A79" s="676" t="s">
        <v>612</v>
      </c>
      <c r="B79" s="677"/>
      <c r="C79" s="677"/>
      <c r="D79" s="346" t="s">
        <v>237</v>
      </c>
      <c r="E79" s="346" t="s">
        <v>617</v>
      </c>
      <c r="F79" s="677" t="s">
        <v>660</v>
      </c>
      <c r="G79" s="677"/>
      <c r="H79" s="677"/>
      <c r="I79" s="677"/>
      <c r="J79" s="346"/>
      <c r="K79" s="221">
        <v>1</v>
      </c>
      <c r="L79" s="222" t="s">
        <v>237</v>
      </c>
      <c r="M79" s="347" t="s">
        <v>531</v>
      </c>
      <c r="N79" s="223">
        <v>1</v>
      </c>
      <c r="O79" s="222" t="s">
        <v>503</v>
      </c>
    </row>
    <row r="80" spans="1:15" s="12" customFormat="1" ht="16.5" thickBot="1">
      <c r="A80" s="475"/>
      <c r="B80" s="476"/>
      <c r="C80" s="477"/>
      <c r="D80" s="35"/>
      <c r="E80" s="42"/>
      <c r="F80" s="426"/>
      <c r="G80" s="583"/>
      <c r="H80" s="583"/>
      <c r="I80" s="584"/>
    </row>
    <row r="81" spans="1:9" s="12" customFormat="1" ht="16.5" thickBot="1">
      <c r="A81" s="475"/>
      <c r="B81" s="476"/>
      <c r="C81" s="477"/>
      <c r="D81" s="35"/>
      <c r="E81" s="42"/>
      <c r="F81" s="426"/>
      <c r="G81" s="583"/>
      <c r="H81" s="583"/>
      <c r="I81" s="584"/>
    </row>
    <row r="82" spans="1:9" s="12" customFormat="1" ht="16.5" thickBot="1">
      <c r="A82" s="475"/>
      <c r="B82" s="476"/>
      <c r="C82" s="477"/>
      <c r="D82" s="35"/>
      <c r="E82" s="42"/>
      <c r="F82" s="426"/>
      <c r="G82" s="583"/>
      <c r="H82" s="583"/>
      <c r="I82" s="584"/>
    </row>
    <row r="83" spans="1:9" s="12" customFormat="1" ht="16.5" thickBot="1">
      <c r="A83" s="475"/>
      <c r="B83" s="476"/>
      <c r="C83" s="477"/>
      <c r="D83" s="35"/>
      <c r="E83" s="42"/>
      <c r="F83" s="426"/>
      <c r="G83" s="583"/>
      <c r="H83" s="583"/>
      <c r="I83" s="584"/>
    </row>
    <row r="84" spans="1:9" s="12" customFormat="1" ht="16.5" thickBot="1">
      <c r="A84" s="475"/>
      <c r="B84" s="476"/>
      <c r="C84" s="477"/>
      <c r="D84" s="35"/>
      <c r="E84" s="42"/>
      <c r="F84" s="426"/>
      <c r="G84" s="583"/>
      <c r="H84" s="583"/>
      <c r="I84" s="584"/>
    </row>
    <row r="85" spans="1:9" s="12" customFormat="1" ht="16.5" thickBot="1">
      <c r="A85" s="475"/>
      <c r="B85" s="476"/>
      <c r="C85" s="477"/>
      <c r="D85" s="35"/>
      <c r="E85" s="42"/>
      <c r="F85" s="426"/>
      <c r="G85" s="583"/>
      <c r="H85" s="583"/>
      <c r="I85" s="584"/>
    </row>
    <row r="86" spans="1:9" s="12" customFormat="1" ht="16.5" thickBot="1">
      <c r="A86" s="475"/>
      <c r="B86" s="476"/>
      <c r="C86" s="477"/>
      <c r="D86" s="35"/>
      <c r="E86" s="42"/>
      <c r="F86" s="426"/>
      <c r="G86" s="583"/>
      <c r="H86" s="583"/>
      <c r="I86" s="584"/>
    </row>
    <row r="87" spans="1:9" s="12" customFormat="1" ht="16.5" thickBot="1">
      <c r="A87" s="475"/>
      <c r="B87" s="476"/>
      <c r="C87" s="477"/>
      <c r="D87" s="35"/>
      <c r="E87" s="42"/>
      <c r="F87" s="426"/>
      <c r="G87" s="583"/>
      <c r="H87" s="583"/>
      <c r="I87" s="584"/>
    </row>
    <row r="88" spans="1:9" s="12" customFormat="1" ht="16.5" thickBot="1">
      <c r="A88" s="475"/>
      <c r="B88" s="476"/>
      <c r="C88" s="477"/>
      <c r="D88" s="35"/>
      <c r="E88" s="42"/>
      <c r="F88" s="426"/>
      <c r="G88" s="583"/>
      <c r="H88" s="583"/>
      <c r="I88" s="584"/>
    </row>
    <row r="89" spans="1:9" s="12" customFormat="1" ht="16.5" thickBot="1">
      <c r="A89" s="475"/>
      <c r="B89" s="476"/>
      <c r="C89" s="477"/>
      <c r="D89" s="35"/>
      <c r="E89" s="42"/>
      <c r="F89" s="426"/>
      <c r="G89" s="583"/>
      <c r="H89" s="583"/>
      <c r="I89" s="584"/>
    </row>
    <row r="90" spans="1:9" s="12" customFormat="1" ht="16.5" thickBot="1">
      <c r="A90" s="475"/>
      <c r="B90" s="476"/>
      <c r="C90" s="477"/>
      <c r="D90" s="35"/>
      <c r="E90" s="42"/>
      <c r="F90" s="426"/>
      <c r="G90" s="583"/>
      <c r="H90" s="583"/>
      <c r="I90" s="584"/>
    </row>
    <row r="91" spans="1:9" s="12" customFormat="1" ht="16.5" thickBot="1">
      <c r="A91" s="475"/>
      <c r="B91" s="476"/>
      <c r="C91" s="477"/>
      <c r="D91" s="35"/>
      <c r="E91" s="42"/>
      <c r="F91" s="426"/>
      <c r="G91" s="583"/>
      <c r="H91" s="583"/>
      <c r="I91" s="584"/>
    </row>
    <row r="92" spans="1:9" s="12" customFormat="1" ht="16.5" thickBot="1">
      <c r="A92" s="475"/>
      <c r="B92" s="476"/>
      <c r="C92" s="477"/>
      <c r="D92" s="35"/>
      <c r="E92" s="42"/>
      <c r="F92" s="426"/>
      <c r="G92" s="583"/>
      <c r="H92" s="583"/>
      <c r="I92" s="584"/>
    </row>
    <row r="93" spans="1:9" s="12" customFormat="1" ht="16.5" thickBot="1">
      <c r="A93" s="475"/>
      <c r="B93" s="476"/>
      <c r="C93" s="477"/>
      <c r="D93" s="35"/>
      <c r="E93" s="42"/>
      <c r="F93" s="426"/>
      <c r="G93" s="583"/>
      <c r="H93" s="583"/>
      <c r="I93" s="584"/>
    </row>
    <row r="94" spans="1:9" s="12" customFormat="1" ht="16.5" thickBot="1">
      <c r="A94" s="475"/>
      <c r="B94" s="581"/>
      <c r="C94" s="582"/>
      <c r="D94" s="36"/>
      <c r="E94" s="42"/>
      <c r="F94" s="426"/>
      <c r="G94" s="583"/>
      <c r="H94" s="583"/>
      <c r="I94" s="584"/>
    </row>
    <row r="95" spans="1:9" ht="16.5" thickBot="1">
      <c r="B95" s="585" t="s">
        <v>28</v>
      </c>
      <c r="C95" s="587"/>
      <c r="D95" s="34">
        <f>SUM(D74:D94)</f>
        <v>0</v>
      </c>
    </row>
    <row r="98" spans="1:9" ht="15.75" thickBot="1">
      <c r="A98" s="672" t="s">
        <v>80</v>
      </c>
      <c r="B98" s="673"/>
    </row>
    <row r="99" spans="1:9" ht="63" customHeight="1" thickBot="1">
      <c r="A99" s="49" t="s">
        <v>51</v>
      </c>
      <c r="B99" s="94" t="s">
        <v>172</v>
      </c>
      <c r="C99" s="27" t="s">
        <v>53</v>
      </c>
      <c r="D99" s="417" t="s">
        <v>54</v>
      </c>
      <c r="E99" s="674"/>
      <c r="F99" s="674"/>
      <c r="G99" s="675"/>
      <c r="H99" s="417" t="s">
        <v>87</v>
      </c>
      <c r="I99" s="675"/>
    </row>
    <row r="100" spans="1:9" ht="32.25" thickBot="1">
      <c r="A100" s="163" t="s">
        <v>164</v>
      </c>
      <c r="B100" s="173" t="s">
        <v>174</v>
      </c>
      <c r="C100" s="168"/>
      <c r="D100" s="475"/>
      <c r="E100" s="476"/>
      <c r="F100" s="476"/>
      <c r="G100" s="477"/>
      <c r="H100" s="514"/>
      <c r="I100" s="516"/>
    </row>
    <row r="101" spans="1:9" ht="63.75" thickBot="1">
      <c r="A101" s="170" t="s">
        <v>165</v>
      </c>
      <c r="B101" s="171"/>
      <c r="C101" s="172"/>
      <c r="D101" s="475"/>
      <c r="E101" s="476"/>
      <c r="F101" s="476"/>
      <c r="G101" s="477"/>
      <c r="H101" s="514"/>
      <c r="I101" s="516"/>
    </row>
    <row r="102" spans="1:9" ht="48" thickBot="1">
      <c r="A102" s="89" t="s">
        <v>166</v>
      </c>
      <c r="B102" s="174" t="s">
        <v>96</v>
      </c>
      <c r="C102" s="169">
        <v>1</v>
      </c>
      <c r="D102" s="475"/>
      <c r="E102" s="476"/>
      <c r="F102" s="476"/>
      <c r="G102" s="477"/>
      <c r="H102" s="514"/>
      <c r="I102" s="516"/>
    </row>
    <row r="103" spans="1:9" ht="32.25" thickBot="1">
      <c r="A103" s="51" t="s">
        <v>167</v>
      </c>
      <c r="B103" s="51" t="s">
        <v>159</v>
      </c>
      <c r="C103" s="29">
        <v>1</v>
      </c>
      <c r="D103" s="475"/>
      <c r="E103" s="476"/>
      <c r="F103" s="476"/>
      <c r="G103" s="477"/>
      <c r="H103" s="514"/>
      <c r="I103" s="516"/>
    </row>
    <row r="104" spans="1:9" ht="32.25" thickBot="1">
      <c r="A104" s="51" t="s">
        <v>168</v>
      </c>
      <c r="B104" s="41"/>
      <c r="C104" s="29"/>
      <c r="D104" s="475"/>
      <c r="E104" s="476"/>
      <c r="F104" s="476"/>
      <c r="G104" s="477"/>
      <c r="H104" s="514"/>
      <c r="I104" s="516"/>
    </row>
    <row r="105" spans="1:9" ht="16.5" thickBot="1">
      <c r="A105" s="51" t="s">
        <v>169</v>
      </c>
      <c r="B105" s="41"/>
      <c r="C105" s="29"/>
      <c r="D105" s="475"/>
      <c r="E105" s="476"/>
      <c r="F105" s="476"/>
      <c r="G105" s="477"/>
      <c r="H105" s="514"/>
      <c r="I105" s="516"/>
    </row>
    <row r="106" spans="1:9" ht="32.25" thickBot="1">
      <c r="A106" s="51" t="s">
        <v>170</v>
      </c>
      <c r="B106" s="41"/>
      <c r="C106" s="29"/>
      <c r="D106" s="475"/>
      <c r="E106" s="476"/>
      <c r="F106" s="476"/>
      <c r="G106" s="477"/>
      <c r="H106" s="514"/>
      <c r="I106" s="516"/>
    </row>
    <row r="107" spans="1:9" ht="32.25" thickBot="1">
      <c r="A107" s="51" t="s">
        <v>171</v>
      </c>
      <c r="B107" s="41"/>
      <c r="C107" s="29"/>
      <c r="D107" s="475"/>
      <c r="E107" s="476"/>
      <c r="F107" s="476"/>
      <c r="G107" s="477"/>
      <c r="H107" s="514"/>
      <c r="I107" s="516"/>
    </row>
    <row r="108" spans="1:9" ht="16.5" thickBot="1">
      <c r="A108" s="51"/>
      <c r="B108" s="41"/>
      <c r="C108" s="29"/>
      <c r="D108" s="475"/>
      <c r="E108" s="476"/>
      <c r="F108" s="476"/>
      <c r="G108" s="477"/>
      <c r="H108" s="514"/>
      <c r="I108" s="516"/>
    </row>
    <row r="109" spans="1:9" ht="16.5" thickBot="1">
      <c r="A109" s="51"/>
      <c r="B109" s="41"/>
      <c r="C109" s="29"/>
      <c r="D109" s="475"/>
      <c r="E109" s="476"/>
      <c r="F109" s="476"/>
      <c r="G109" s="477"/>
      <c r="H109" s="514"/>
      <c r="I109" s="516"/>
    </row>
    <row r="110" spans="1:9" ht="16.5" thickBot="1">
      <c r="A110" s="51"/>
      <c r="B110" s="41"/>
      <c r="C110" s="29"/>
      <c r="D110" s="475"/>
      <c r="E110" s="476"/>
      <c r="F110" s="476"/>
      <c r="G110" s="477"/>
      <c r="H110" s="488"/>
      <c r="I110" s="489"/>
    </row>
    <row r="111" spans="1:9" ht="19.5" thickBot="1">
      <c r="B111" s="24" t="s">
        <v>28</v>
      </c>
      <c r="C111" s="25">
        <f>SUM(C100:C110)</f>
        <v>2</v>
      </c>
    </row>
  </sheetData>
  <sheetProtection formatRows="0"/>
  <mergeCells count="105">
    <mergeCell ref="A20:A23"/>
    <mergeCell ref="A24:A26"/>
    <mergeCell ref="B2:I2"/>
    <mergeCell ref="A10:A12"/>
    <mergeCell ref="A14:A16"/>
    <mergeCell ref="A17:A19"/>
    <mergeCell ref="E8:F8"/>
    <mergeCell ref="G8:G9"/>
    <mergeCell ref="H8:H9"/>
    <mergeCell ref="I8:I9"/>
    <mergeCell ref="E5:G5"/>
    <mergeCell ref="H5:K5"/>
    <mergeCell ref="A7:A9"/>
    <mergeCell ref="B7:C7"/>
    <mergeCell ref="D7:D9"/>
    <mergeCell ref="E7:I7"/>
    <mergeCell ref="B8:B9"/>
    <mergeCell ref="C8:C9"/>
    <mergeCell ref="J8:J9"/>
    <mergeCell ref="J7:M7"/>
    <mergeCell ref="K8:M8"/>
    <mergeCell ref="B6:D6"/>
    <mergeCell ref="A38:A40"/>
    <mergeCell ref="A41:A43"/>
    <mergeCell ref="A44:A45"/>
    <mergeCell ref="A46:A48"/>
    <mergeCell ref="A49:A50"/>
    <mergeCell ref="A51:A52"/>
    <mergeCell ref="A27:A28"/>
    <mergeCell ref="A29:A30"/>
    <mergeCell ref="A32:A34"/>
    <mergeCell ref="A35:A37"/>
    <mergeCell ref="A77:J77"/>
    <mergeCell ref="A74:C74"/>
    <mergeCell ref="F74:I74"/>
    <mergeCell ref="A75:C75"/>
    <mergeCell ref="F75:I75"/>
    <mergeCell ref="A76:C76"/>
    <mergeCell ref="F76:I76"/>
    <mergeCell ref="A53:A54"/>
    <mergeCell ref="A55:A56"/>
    <mergeCell ref="A57:A58"/>
    <mergeCell ref="A72:B72"/>
    <mergeCell ref="A73:C73"/>
    <mergeCell ref="F73:I73"/>
    <mergeCell ref="A80:C80"/>
    <mergeCell ref="F80:I80"/>
    <mergeCell ref="A81:C81"/>
    <mergeCell ref="F81:I81"/>
    <mergeCell ref="A82:C82"/>
    <mergeCell ref="F82:I82"/>
    <mergeCell ref="A78:C78"/>
    <mergeCell ref="F78:I78"/>
    <mergeCell ref="A79:C79"/>
    <mergeCell ref="F79:I79"/>
    <mergeCell ref="A86:C86"/>
    <mergeCell ref="F86:I86"/>
    <mergeCell ref="A87:C87"/>
    <mergeCell ref="F87:I87"/>
    <mergeCell ref="A88:C88"/>
    <mergeCell ref="F88:I88"/>
    <mergeCell ref="A83:C83"/>
    <mergeCell ref="F83:I83"/>
    <mergeCell ref="A84:C84"/>
    <mergeCell ref="F84:I84"/>
    <mergeCell ref="A85:C85"/>
    <mergeCell ref="F85:I85"/>
    <mergeCell ref="A92:C92"/>
    <mergeCell ref="F92:I92"/>
    <mergeCell ref="A93:C93"/>
    <mergeCell ref="F93:I93"/>
    <mergeCell ref="A94:C94"/>
    <mergeCell ref="F94:I94"/>
    <mergeCell ref="A89:C89"/>
    <mergeCell ref="F89:I89"/>
    <mergeCell ref="A90:C90"/>
    <mergeCell ref="F90:I90"/>
    <mergeCell ref="A91:C91"/>
    <mergeCell ref="F91:I91"/>
    <mergeCell ref="D101:G101"/>
    <mergeCell ref="H101:I101"/>
    <mergeCell ref="D102:G102"/>
    <mergeCell ref="H102:I102"/>
    <mergeCell ref="D103:G103"/>
    <mergeCell ref="H103:I103"/>
    <mergeCell ref="B95:C95"/>
    <mergeCell ref="A98:B98"/>
    <mergeCell ref="D99:G99"/>
    <mergeCell ref="H99:I99"/>
    <mergeCell ref="D100:G100"/>
    <mergeCell ref="H100:I100"/>
    <mergeCell ref="D110:G110"/>
    <mergeCell ref="H110:I110"/>
    <mergeCell ref="D107:G107"/>
    <mergeCell ref="H107:I107"/>
    <mergeCell ref="D108:G108"/>
    <mergeCell ref="H108:I108"/>
    <mergeCell ref="D109:G109"/>
    <mergeCell ref="H109:I109"/>
    <mergeCell ref="D104:G104"/>
    <mergeCell ref="H104:I104"/>
    <mergeCell ref="D105:G105"/>
    <mergeCell ref="H105:I105"/>
    <mergeCell ref="D106:G106"/>
    <mergeCell ref="H106:I106"/>
  </mergeCells>
  <pageMargins left="0.15748031496062992" right="0.15748031496062992" top="0.35433070866141736" bottom="0.31496062992125984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28" zoomScale="60" zoomScaleNormal="60" workbookViewId="0">
      <selection activeCell="A25" sqref="A25:J34"/>
    </sheetView>
  </sheetViews>
  <sheetFormatPr defaultColWidth="8.85546875" defaultRowHeight="15"/>
  <cols>
    <col min="1" max="1" width="30.42578125" customWidth="1"/>
    <col min="2" max="2" width="30.28515625" customWidth="1"/>
    <col min="3" max="3" width="12.85546875" customWidth="1"/>
    <col min="4" max="4" width="9" customWidth="1"/>
    <col min="8" max="8" width="36" customWidth="1"/>
    <col min="9" max="9" width="23.7109375" customWidth="1"/>
    <col min="10" max="10" width="18.42578125" customWidth="1"/>
    <col min="11" max="11" width="34.140625" customWidth="1"/>
    <col min="12" max="12" width="15.7109375" customWidth="1"/>
    <col min="13" max="13" width="14.28515625" customWidth="1"/>
    <col min="14" max="14" width="22.5703125" customWidth="1"/>
  </cols>
  <sheetData>
    <row r="1" spans="1:14" ht="18.75">
      <c r="C1" s="1"/>
    </row>
    <row r="2" spans="1:14" ht="20.25">
      <c r="A2" s="8"/>
      <c r="C2" s="237" t="s">
        <v>278</v>
      </c>
      <c r="D2" s="237"/>
      <c r="E2" s="237"/>
      <c r="F2" s="237"/>
      <c r="G2" s="237"/>
      <c r="H2" s="237"/>
      <c r="I2" s="237"/>
      <c r="J2" s="237"/>
    </row>
    <row r="3" spans="1:14" ht="20.25">
      <c r="A3" s="8"/>
      <c r="G3" s="14" t="s">
        <v>43</v>
      </c>
      <c r="H3" s="13">
        <v>5</v>
      </c>
      <c r="I3" s="12"/>
      <c r="J3" s="12"/>
    </row>
    <row r="4" spans="1:14">
      <c r="G4" s="14" t="s">
        <v>44</v>
      </c>
      <c r="H4" s="13">
        <v>33</v>
      </c>
      <c r="I4" s="12"/>
      <c r="J4" s="12"/>
    </row>
    <row r="5" spans="1:14">
      <c r="G5" s="14" t="s">
        <v>98</v>
      </c>
      <c r="H5" s="13" t="s">
        <v>112</v>
      </c>
      <c r="I5" s="12"/>
      <c r="J5" s="12"/>
    </row>
    <row r="6" spans="1:14" ht="19.5" thickBot="1">
      <c r="C6" s="452" t="s">
        <v>182</v>
      </c>
      <c r="D6" s="453"/>
      <c r="E6" s="453"/>
      <c r="H6" s="435"/>
      <c r="I6" s="435"/>
      <c r="J6" s="435"/>
    </row>
    <row r="7" spans="1:14" ht="19.5" thickBot="1">
      <c r="A7" s="438" t="s">
        <v>0</v>
      </c>
      <c r="B7" s="441" t="s">
        <v>33</v>
      </c>
      <c r="C7" s="444" t="s">
        <v>77</v>
      </c>
      <c r="D7" s="445"/>
      <c r="E7" s="404" t="s">
        <v>31</v>
      </c>
      <c r="F7" s="407" t="s">
        <v>2</v>
      </c>
      <c r="G7" s="408"/>
      <c r="H7" s="408"/>
      <c r="I7" s="408"/>
      <c r="J7" s="408"/>
      <c r="K7" s="457" t="s">
        <v>3</v>
      </c>
      <c r="L7" s="457"/>
      <c r="M7" s="457"/>
      <c r="N7" s="457"/>
    </row>
    <row r="8" spans="1:14" ht="18.75">
      <c r="A8" s="439"/>
      <c r="B8" s="442"/>
      <c r="C8" s="409" t="s">
        <v>136</v>
      </c>
      <c r="D8" s="409" t="s">
        <v>83</v>
      </c>
      <c r="E8" s="405"/>
      <c r="F8" s="450" t="s">
        <v>137</v>
      </c>
      <c r="G8" s="451"/>
      <c r="H8" s="455" t="s">
        <v>147</v>
      </c>
      <c r="I8" s="462" t="s">
        <v>109</v>
      </c>
      <c r="J8" s="436" t="s">
        <v>104</v>
      </c>
      <c r="K8" s="454" t="s">
        <v>38</v>
      </c>
      <c r="L8" s="395" t="s">
        <v>155</v>
      </c>
      <c r="M8" s="458"/>
      <c r="N8" s="459"/>
    </row>
    <row r="9" spans="1:14" ht="57" thickBot="1">
      <c r="A9" s="440"/>
      <c r="B9" s="443"/>
      <c r="C9" s="410"/>
      <c r="D9" s="410"/>
      <c r="E9" s="406"/>
      <c r="F9" s="54" t="s">
        <v>5</v>
      </c>
      <c r="G9" s="55" t="s">
        <v>6</v>
      </c>
      <c r="H9" s="456"/>
      <c r="I9" s="456"/>
      <c r="J9" s="437"/>
      <c r="K9" s="454"/>
      <c r="L9" s="91" t="s">
        <v>156</v>
      </c>
      <c r="M9" s="91" t="s">
        <v>157</v>
      </c>
      <c r="N9" s="91" t="s">
        <v>158</v>
      </c>
    </row>
    <row r="10" spans="1:14" ht="146.25" customHeight="1" thickBot="1">
      <c r="A10" s="448" t="s">
        <v>94</v>
      </c>
      <c r="B10" s="44" t="s">
        <v>7</v>
      </c>
      <c r="C10" s="98">
        <v>5</v>
      </c>
      <c r="D10" s="98"/>
      <c r="E10" s="64">
        <f t="shared" ref="E10:E20" si="0">C10+D10</f>
        <v>5</v>
      </c>
      <c r="F10" s="101">
        <v>5</v>
      </c>
      <c r="G10" s="101">
        <v>165</v>
      </c>
      <c r="H10" s="99" t="s">
        <v>225</v>
      </c>
      <c r="I10" s="230" t="s">
        <v>39</v>
      </c>
      <c r="J10" s="230" t="s">
        <v>226</v>
      </c>
      <c r="K10" s="109" t="s">
        <v>227</v>
      </c>
      <c r="L10" s="75" t="s">
        <v>35</v>
      </c>
      <c r="M10" s="110"/>
      <c r="N10" s="111"/>
    </row>
    <row r="11" spans="1:14" ht="111" thickBot="1">
      <c r="A11" s="449"/>
      <c r="B11" s="3" t="s">
        <v>45</v>
      </c>
      <c r="C11" s="98">
        <v>4</v>
      </c>
      <c r="D11" s="98"/>
      <c r="E11" s="64">
        <f t="shared" si="0"/>
        <v>4</v>
      </c>
      <c r="F11" s="101" t="s">
        <v>228</v>
      </c>
      <c r="G11" s="102" t="s">
        <v>229</v>
      </c>
      <c r="H11" s="103" t="s">
        <v>230</v>
      </c>
      <c r="I11" s="230" t="s">
        <v>39</v>
      </c>
      <c r="J11" s="230" t="s">
        <v>226</v>
      </c>
      <c r="K11" s="113" t="s">
        <v>231</v>
      </c>
      <c r="L11" s="75" t="s">
        <v>35</v>
      </c>
      <c r="M11" s="114"/>
      <c r="N11" s="92"/>
    </row>
    <row r="12" spans="1:14" ht="19.5" thickBot="1">
      <c r="A12" s="446" t="s">
        <v>138</v>
      </c>
      <c r="B12" s="175" t="s">
        <v>101</v>
      </c>
      <c r="C12" s="176"/>
      <c r="D12" s="176"/>
      <c r="E12" s="177">
        <f t="shared" si="0"/>
        <v>0</v>
      </c>
      <c r="F12" s="105"/>
      <c r="G12" s="106"/>
      <c r="H12" s="103"/>
      <c r="I12" s="230"/>
      <c r="J12" s="230"/>
      <c r="K12" s="112"/>
      <c r="L12" s="113"/>
      <c r="M12" s="114"/>
      <c r="N12" s="92"/>
    </row>
    <row r="13" spans="1:14" ht="38.25" thickBot="1">
      <c r="A13" s="447"/>
      <c r="B13" s="175" t="s">
        <v>102</v>
      </c>
      <c r="C13" s="176"/>
      <c r="D13" s="176"/>
      <c r="E13" s="177">
        <v>0</v>
      </c>
      <c r="F13" s="105"/>
      <c r="G13" s="106"/>
      <c r="H13" s="103"/>
      <c r="I13" s="230"/>
      <c r="J13" s="230"/>
      <c r="K13" s="112"/>
      <c r="L13" s="113"/>
      <c r="M13" s="114"/>
      <c r="N13" s="92"/>
    </row>
    <row r="14" spans="1:14" ht="95.25" thickBot="1">
      <c r="A14" s="229" t="s">
        <v>9</v>
      </c>
      <c r="B14" s="3" t="s">
        <v>10</v>
      </c>
      <c r="C14" s="98">
        <v>4</v>
      </c>
      <c r="D14" s="98"/>
      <c r="E14" s="64">
        <f t="shared" si="0"/>
        <v>4</v>
      </c>
      <c r="F14" s="101" t="s">
        <v>228</v>
      </c>
      <c r="G14" s="106" t="s">
        <v>229</v>
      </c>
      <c r="H14" s="103" t="s">
        <v>232</v>
      </c>
      <c r="I14" s="230" t="s">
        <v>39</v>
      </c>
      <c r="J14" s="230" t="s">
        <v>226</v>
      </c>
      <c r="K14" s="112" t="s">
        <v>233</v>
      </c>
      <c r="L14" s="75" t="s">
        <v>35</v>
      </c>
      <c r="M14" s="114"/>
      <c r="N14" s="92"/>
    </row>
    <row r="15" spans="1:14" ht="79.5" thickBot="1">
      <c r="A15" s="2" t="s">
        <v>46</v>
      </c>
      <c r="B15" s="3" t="s">
        <v>47</v>
      </c>
      <c r="C15" s="98">
        <v>2</v>
      </c>
      <c r="D15" s="98"/>
      <c r="E15" s="64">
        <f t="shared" si="0"/>
        <v>2</v>
      </c>
      <c r="F15" s="105" t="s">
        <v>205</v>
      </c>
      <c r="G15" s="106" t="s">
        <v>234</v>
      </c>
      <c r="H15" s="103" t="s">
        <v>235</v>
      </c>
      <c r="I15" s="230" t="s">
        <v>39</v>
      </c>
      <c r="J15" s="230" t="s">
        <v>226</v>
      </c>
      <c r="K15" s="112" t="s">
        <v>236</v>
      </c>
      <c r="L15" s="75" t="s">
        <v>35</v>
      </c>
      <c r="M15" s="114"/>
      <c r="N15" s="92"/>
    </row>
    <row r="16" spans="1:14" ht="63.75" thickBot="1">
      <c r="A16" s="434" t="s">
        <v>20</v>
      </c>
      <c r="B16" s="3" t="s">
        <v>21</v>
      </c>
      <c r="C16" s="98">
        <v>1</v>
      </c>
      <c r="D16" s="98"/>
      <c r="E16" s="64">
        <f t="shared" si="0"/>
        <v>1</v>
      </c>
      <c r="F16" s="105" t="s">
        <v>237</v>
      </c>
      <c r="G16" s="106" t="s">
        <v>238</v>
      </c>
      <c r="H16" s="103" t="s">
        <v>239</v>
      </c>
      <c r="I16" s="230" t="s">
        <v>39</v>
      </c>
      <c r="J16" s="230" t="s">
        <v>226</v>
      </c>
      <c r="K16" s="112" t="s">
        <v>240</v>
      </c>
      <c r="L16" s="75" t="s">
        <v>35</v>
      </c>
      <c r="M16" s="114"/>
      <c r="N16" s="92"/>
    </row>
    <row r="17" spans="1:14" ht="111" thickBot="1">
      <c r="A17" s="434"/>
      <c r="B17" s="3" t="s">
        <v>26</v>
      </c>
      <c r="C17" s="98">
        <v>1</v>
      </c>
      <c r="D17" s="98"/>
      <c r="E17" s="64">
        <f t="shared" si="0"/>
        <v>1</v>
      </c>
      <c r="F17" s="105" t="s">
        <v>237</v>
      </c>
      <c r="G17" s="106" t="s">
        <v>238</v>
      </c>
      <c r="H17" s="103" t="s">
        <v>241</v>
      </c>
      <c r="I17" s="230" t="s">
        <v>39</v>
      </c>
      <c r="J17" s="230" t="s">
        <v>226</v>
      </c>
      <c r="K17" s="112" t="s">
        <v>242</v>
      </c>
      <c r="L17" s="75" t="s">
        <v>35</v>
      </c>
      <c r="M17" s="114"/>
      <c r="N17" s="92"/>
    </row>
    <row r="18" spans="1:14" ht="95.25" thickBot="1">
      <c r="A18" s="2" t="s">
        <v>23</v>
      </c>
      <c r="B18" s="3" t="s">
        <v>23</v>
      </c>
      <c r="C18" s="98">
        <v>1</v>
      </c>
      <c r="D18" s="98"/>
      <c r="E18" s="64">
        <f t="shared" si="0"/>
        <v>1</v>
      </c>
      <c r="F18" s="105" t="s">
        <v>237</v>
      </c>
      <c r="G18" s="106" t="s">
        <v>238</v>
      </c>
      <c r="H18" s="103" t="s">
        <v>243</v>
      </c>
      <c r="I18" s="230" t="s">
        <v>39</v>
      </c>
      <c r="J18" s="230" t="s">
        <v>226</v>
      </c>
      <c r="K18" s="112" t="s">
        <v>244</v>
      </c>
      <c r="L18" s="75" t="s">
        <v>35</v>
      </c>
      <c r="M18" s="114"/>
      <c r="N18" s="92"/>
    </row>
    <row r="19" spans="1:14" ht="79.5" thickBot="1">
      <c r="A19" s="2" t="s">
        <v>48</v>
      </c>
      <c r="B19" s="3" t="s">
        <v>25</v>
      </c>
      <c r="C19" s="98">
        <v>2</v>
      </c>
      <c r="D19" s="98">
        <v>1</v>
      </c>
      <c r="E19" s="64">
        <f t="shared" si="0"/>
        <v>3</v>
      </c>
      <c r="F19" s="105" t="s">
        <v>105</v>
      </c>
      <c r="G19" s="106" t="s">
        <v>245</v>
      </c>
      <c r="H19" s="103" t="s">
        <v>246</v>
      </c>
      <c r="I19" s="230" t="s">
        <v>39</v>
      </c>
      <c r="J19" s="230" t="s">
        <v>226</v>
      </c>
      <c r="K19" s="112" t="s">
        <v>247</v>
      </c>
      <c r="L19" s="75" t="s">
        <v>35</v>
      </c>
      <c r="M19" s="114"/>
      <c r="N19" s="92"/>
    </row>
    <row r="20" spans="1:14" ht="19.5" thickBot="1">
      <c r="A20" s="21"/>
      <c r="B20" s="10"/>
      <c r="C20" s="98"/>
      <c r="D20" s="98"/>
      <c r="E20" s="64">
        <f t="shared" si="0"/>
        <v>0</v>
      </c>
      <c r="F20" s="105"/>
      <c r="G20" s="106"/>
      <c r="H20" s="103"/>
      <c r="I20" s="103"/>
      <c r="J20" s="104"/>
      <c r="K20" s="112"/>
      <c r="L20" s="113"/>
      <c r="M20" s="114"/>
      <c r="N20" s="92"/>
    </row>
    <row r="21" spans="1:14" ht="51.75" thickBot="1">
      <c r="A21" s="432" t="s">
        <v>28</v>
      </c>
      <c r="B21" s="433"/>
      <c r="C21" s="46">
        <f>SUM(C10:C20)</f>
        <v>20</v>
      </c>
      <c r="D21" s="46">
        <f>SUM(D10:D20)</f>
        <v>1</v>
      </c>
      <c r="E21" s="47">
        <f t="shared" ref="E21" si="1">C21+D21</f>
        <v>21</v>
      </c>
      <c r="F21" s="165" t="s">
        <v>49</v>
      </c>
      <c r="G21" s="23" t="s">
        <v>50</v>
      </c>
      <c r="L21" s="68"/>
      <c r="M21" s="68"/>
    </row>
    <row r="22" spans="1:14" ht="21.75" thickBot="1">
      <c r="A22" s="7" t="s">
        <v>36</v>
      </c>
      <c r="B22" s="7"/>
      <c r="C22" s="20">
        <v>20</v>
      </c>
      <c r="D22" s="20">
        <v>1</v>
      </c>
      <c r="E22" s="20">
        <v>21</v>
      </c>
      <c r="F22" s="19">
        <v>5</v>
      </c>
      <c r="G22" s="19">
        <v>26</v>
      </c>
    </row>
    <row r="24" spans="1:14" ht="15.75" thickBot="1"/>
    <row r="25" spans="1:14" ht="32.25" thickBot="1">
      <c r="A25" s="88" t="s">
        <v>51</v>
      </c>
      <c r="B25" s="94" t="s">
        <v>172</v>
      </c>
      <c r="C25" s="27" t="s">
        <v>53</v>
      </c>
      <c r="D25" s="417" t="s">
        <v>54</v>
      </c>
      <c r="E25" s="418"/>
      <c r="F25" s="418"/>
      <c r="G25" s="419"/>
      <c r="H25" s="465" t="s">
        <v>62</v>
      </c>
      <c r="I25" s="466"/>
      <c r="J25" s="466"/>
    </row>
    <row r="26" spans="1:14" s="12" customFormat="1" ht="48" thickBot="1">
      <c r="A26" s="467" t="s">
        <v>164</v>
      </c>
      <c r="B26" s="231" t="s">
        <v>248</v>
      </c>
      <c r="C26" s="166">
        <v>4</v>
      </c>
      <c r="D26" s="420" t="s">
        <v>249</v>
      </c>
      <c r="E26" s="421"/>
      <c r="F26" s="421"/>
      <c r="G26" s="422"/>
      <c r="H26" s="464">
        <v>50</v>
      </c>
      <c r="I26" s="464"/>
      <c r="J26" s="464"/>
    </row>
    <row r="27" spans="1:14" s="12" customFormat="1" ht="63.75" thickBot="1">
      <c r="A27" s="468"/>
      <c r="B27" s="51" t="s">
        <v>252</v>
      </c>
      <c r="C27" s="166">
        <v>4</v>
      </c>
      <c r="D27" s="420" t="s">
        <v>249</v>
      </c>
      <c r="E27" s="421"/>
      <c r="F27" s="421"/>
      <c r="G27" s="422"/>
      <c r="H27" s="464">
        <v>50</v>
      </c>
      <c r="I27" s="464"/>
      <c r="J27" s="464"/>
    </row>
    <row r="28" spans="1:14" s="12" customFormat="1" ht="63.75" customHeight="1" thickBot="1">
      <c r="A28" s="235" t="s">
        <v>165</v>
      </c>
      <c r="B28" s="232" t="s">
        <v>250</v>
      </c>
      <c r="C28" s="166">
        <v>4</v>
      </c>
      <c r="D28" s="420" t="s">
        <v>251</v>
      </c>
      <c r="E28" s="421"/>
      <c r="F28" s="421"/>
      <c r="G28" s="422"/>
      <c r="H28" s="464">
        <v>50</v>
      </c>
      <c r="I28" s="464"/>
      <c r="J28" s="464"/>
    </row>
    <row r="29" spans="1:14" s="12" customFormat="1" ht="79.5" thickBot="1">
      <c r="A29" s="51" t="s">
        <v>166</v>
      </c>
      <c r="B29" s="231" t="s">
        <v>255</v>
      </c>
      <c r="C29" s="166">
        <v>4</v>
      </c>
      <c r="D29" s="420" t="s">
        <v>249</v>
      </c>
      <c r="E29" s="421"/>
      <c r="F29" s="421"/>
      <c r="G29" s="422"/>
      <c r="H29" s="464">
        <v>50</v>
      </c>
      <c r="I29" s="464"/>
      <c r="J29" s="464"/>
    </row>
    <row r="30" spans="1:14" s="12" customFormat="1" ht="268.5" thickBot="1">
      <c r="A30" s="173" t="s">
        <v>167</v>
      </c>
      <c r="B30" s="233" t="s">
        <v>303</v>
      </c>
      <c r="C30" s="166">
        <v>4</v>
      </c>
      <c r="D30" s="423" t="s">
        <v>280</v>
      </c>
      <c r="E30" s="424"/>
      <c r="F30" s="424"/>
      <c r="G30" s="425"/>
      <c r="H30" s="463">
        <v>80</v>
      </c>
      <c r="I30" s="463"/>
      <c r="J30" s="463"/>
    </row>
    <row r="31" spans="1:14" s="12" customFormat="1" ht="63.75" thickBot="1">
      <c r="A31" s="51" t="s">
        <v>168</v>
      </c>
      <c r="B31" s="51" t="s">
        <v>257</v>
      </c>
      <c r="C31" s="166">
        <v>4</v>
      </c>
      <c r="D31" s="420" t="s">
        <v>258</v>
      </c>
      <c r="E31" s="421"/>
      <c r="F31" s="421"/>
      <c r="G31" s="422"/>
      <c r="H31" s="464">
        <v>80</v>
      </c>
      <c r="I31" s="464"/>
      <c r="J31" s="464"/>
    </row>
    <row r="32" spans="1:14" s="12" customFormat="1" ht="16.5" thickBot="1">
      <c r="A32" s="51" t="s">
        <v>169</v>
      </c>
      <c r="B32" s="96" t="s">
        <v>52</v>
      </c>
      <c r="C32" s="255">
        <v>8</v>
      </c>
      <c r="D32" s="429" t="s">
        <v>259</v>
      </c>
      <c r="E32" s="430"/>
      <c r="F32" s="430"/>
      <c r="G32" s="431"/>
      <c r="H32" s="464">
        <v>0</v>
      </c>
      <c r="I32" s="464"/>
      <c r="J32" s="464"/>
    </row>
    <row r="33" spans="1:10" s="12" customFormat="1" ht="32.25" thickBot="1">
      <c r="A33" s="51" t="s">
        <v>170</v>
      </c>
      <c r="B33" s="51" t="s">
        <v>260</v>
      </c>
      <c r="C33" s="166">
        <v>4</v>
      </c>
      <c r="D33" s="420" t="s">
        <v>249</v>
      </c>
      <c r="E33" s="421"/>
      <c r="F33" s="421"/>
      <c r="G33" s="422"/>
      <c r="H33" s="429">
        <v>80</v>
      </c>
      <c r="I33" s="430"/>
      <c r="J33" s="431"/>
    </row>
    <row r="34" spans="1:10" s="12" customFormat="1" ht="60.75" thickBot="1">
      <c r="A34" s="51" t="s">
        <v>171</v>
      </c>
      <c r="B34" s="41" t="s">
        <v>340</v>
      </c>
      <c r="C34" s="29">
        <v>4</v>
      </c>
      <c r="D34" s="429" t="s">
        <v>259</v>
      </c>
      <c r="E34" s="430"/>
      <c r="F34" s="430"/>
      <c r="G34" s="431"/>
      <c r="H34" s="464">
        <v>0</v>
      </c>
      <c r="I34" s="464"/>
      <c r="J34" s="464"/>
    </row>
    <row r="35" spans="1:10" s="12" customFormat="1" ht="16.5" thickBot="1">
      <c r="A35" s="51"/>
      <c r="B35" s="41"/>
      <c r="C35" s="29"/>
      <c r="D35" s="426"/>
      <c r="E35" s="427"/>
      <c r="F35" s="427"/>
      <c r="G35" s="428"/>
      <c r="H35" s="460"/>
      <c r="I35" s="461"/>
      <c r="J35" s="461"/>
    </row>
    <row r="36" spans="1:10" s="12" customFormat="1" ht="16.5" thickBot="1">
      <c r="A36" s="51"/>
      <c r="B36" s="41"/>
      <c r="C36" s="29"/>
      <c r="D36" s="426"/>
      <c r="E36" s="427"/>
      <c r="F36" s="427"/>
      <c r="G36" s="428"/>
      <c r="H36" s="460"/>
      <c r="I36" s="461"/>
      <c r="J36" s="461"/>
    </row>
    <row r="37" spans="1:10" s="12" customFormat="1" ht="16.5" thickBot="1">
      <c r="A37" s="51"/>
      <c r="B37" s="41"/>
      <c r="C37" s="29"/>
      <c r="D37" s="426"/>
      <c r="E37" s="427"/>
      <c r="F37" s="427"/>
      <c r="G37" s="428"/>
      <c r="H37" s="460"/>
      <c r="I37" s="461"/>
      <c r="J37" s="461"/>
    </row>
    <row r="38" spans="1:10" s="12" customFormat="1" ht="16.5" thickBot="1">
      <c r="A38" s="51"/>
      <c r="B38" s="41"/>
      <c r="C38" s="29"/>
      <c r="D38" s="426"/>
      <c r="E38" s="427"/>
      <c r="F38" s="427"/>
      <c r="G38" s="428"/>
      <c r="H38" s="460"/>
      <c r="I38" s="461"/>
      <c r="J38" s="461"/>
    </row>
    <row r="39" spans="1:10" s="12" customFormat="1" ht="16.5" thickBot="1">
      <c r="A39" s="51"/>
      <c r="B39" s="41"/>
      <c r="C39" s="29"/>
      <c r="D39" s="426"/>
      <c r="E39" s="427"/>
      <c r="F39" s="427"/>
      <c r="G39" s="428"/>
      <c r="H39" s="469"/>
      <c r="I39" s="470"/>
      <c r="J39" s="470"/>
    </row>
    <row r="40" spans="1:10" ht="19.5" thickBot="1">
      <c r="A40" s="51"/>
      <c r="B40" s="24" t="s">
        <v>28</v>
      </c>
      <c r="C40" s="25">
        <f>SUM(C26:C39)</f>
        <v>40</v>
      </c>
    </row>
    <row r="41" spans="1:10" ht="16.5" thickBot="1">
      <c r="A41" s="51"/>
    </row>
  </sheetData>
  <sheetProtection formatCells="0" formatRows="0"/>
  <mergeCells count="51">
    <mergeCell ref="A26:A27"/>
    <mergeCell ref="H28:J28"/>
    <mergeCell ref="D28:G28"/>
    <mergeCell ref="H39:J39"/>
    <mergeCell ref="H34:J34"/>
    <mergeCell ref="H35:J35"/>
    <mergeCell ref="H36:J36"/>
    <mergeCell ref="H38:J38"/>
    <mergeCell ref="D29:G29"/>
    <mergeCell ref="D31:G31"/>
    <mergeCell ref="K8:K9"/>
    <mergeCell ref="H8:H9"/>
    <mergeCell ref="K7:N7"/>
    <mergeCell ref="L8:N8"/>
    <mergeCell ref="H37:J37"/>
    <mergeCell ref="I8:I9"/>
    <mergeCell ref="H30:J30"/>
    <mergeCell ref="H29:J29"/>
    <mergeCell ref="H31:J31"/>
    <mergeCell ref="H32:J32"/>
    <mergeCell ref="H33:J33"/>
    <mergeCell ref="H26:J26"/>
    <mergeCell ref="H27:J27"/>
    <mergeCell ref="H25:J25"/>
    <mergeCell ref="A21:B21"/>
    <mergeCell ref="A16:A17"/>
    <mergeCell ref="H6:J6"/>
    <mergeCell ref="J8:J9"/>
    <mergeCell ref="A7:A9"/>
    <mergeCell ref="B7:B9"/>
    <mergeCell ref="C7:D7"/>
    <mergeCell ref="E7:E9"/>
    <mergeCell ref="F7:J7"/>
    <mergeCell ref="A12:A13"/>
    <mergeCell ref="A10:A11"/>
    <mergeCell ref="C8:C9"/>
    <mergeCell ref="D8:D9"/>
    <mergeCell ref="F8:G8"/>
    <mergeCell ref="C6:E6"/>
    <mergeCell ref="D25:G25"/>
    <mergeCell ref="D26:G26"/>
    <mergeCell ref="D27:G27"/>
    <mergeCell ref="D30:G30"/>
    <mergeCell ref="D39:G39"/>
    <mergeCell ref="D32:G32"/>
    <mergeCell ref="D33:G33"/>
    <mergeCell ref="D34:G34"/>
    <mergeCell ref="D35:G35"/>
    <mergeCell ref="D36:G36"/>
    <mergeCell ref="D37:G37"/>
    <mergeCell ref="D38:G38"/>
  </mergeCells>
  <pageMargins left="0.31496062992125984" right="0.23622047244094491" top="0.35433070866141736" bottom="0.23622047244094491" header="0.31496062992125984" footer="0.15748031496062992"/>
  <pageSetup paperSize="9" scale="51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opLeftCell="A46" zoomScale="60" zoomScaleNormal="60" workbookViewId="0">
      <selection activeCell="A39" sqref="A39:K54"/>
    </sheetView>
  </sheetViews>
  <sheetFormatPr defaultColWidth="8.85546875" defaultRowHeight="15"/>
  <cols>
    <col min="1" max="1" width="28.28515625" customWidth="1"/>
    <col min="2" max="2" width="36.140625" customWidth="1"/>
    <col min="3" max="3" width="9.140625" customWidth="1"/>
    <col min="4" max="4" width="9" customWidth="1"/>
    <col min="6" max="6" width="14" customWidth="1"/>
    <col min="7" max="7" width="16.85546875" customWidth="1"/>
    <col min="8" max="8" width="36" customWidth="1"/>
    <col min="9" max="9" width="15.42578125" customWidth="1"/>
    <col min="10" max="10" width="12.28515625" customWidth="1"/>
    <col min="13" max="13" width="22.42578125" customWidth="1"/>
    <col min="14" max="14" width="27" customWidth="1"/>
    <col min="15" max="15" width="34.140625" customWidth="1"/>
    <col min="16" max="16" width="14.85546875" customWidth="1"/>
    <col min="17" max="17" width="13.42578125" customWidth="1"/>
    <col min="18" max="18" width="11.85546875" customWidth="1"/>
  </cols>
  <sheetData>
    <row r="1" spans="1:18" ht="18.75">
      <c r="C1" s="1"/>
    </row>
    <row r="2" spans="1:18" ht="20.25">
      <c r="A2" s="8"/>
      <c r="C2" s="237" t="s">
        <v>279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8" ht="20.25">
      <c r="A3" s="8"/>
      <c r="G3" s="14" t="s">
        <v>43</v>
      </c>
      <c r="H3" s="13">
        <v>5</v>
      </c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112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  <c r="H6" s="435"/>
      <c r="I6" s="435"/>
      <c r="J6" s="435"/>
      <c r="K6" s="435"/>
      <c r="L6" s="435"/>
      <c r="M6" s="435"/>
      <c r="N6" s="435"/>
    </row>
    <row r="7" spans="1:18" ht="19.5" thickBot="1">
      <c r="A7" s="438" t="s">
        <v>0</v>
      </c>
      <c r="B7" s="441" t="s">
        <v>33</v>
      </c>
      <c r="C7" s="487" t="s">
        <v>77</v>
      </c>
      <c r="D7" s="487"/>
      <c r="E7" s="404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9.5" thickBot="1">
      <c r="A8" s="439"/>
      <c r="B8" s="442"/>
      <c r="C8" s="409" t="s">
        <v>136</v>
      </c>
      <c r="D8" s="409" t="s">
        <v>83</v>
      </c>
      <c r="E8" s="405"/>
      <c r="F8" s="450" t="s">
        <v>139</v>
      </c>
      <c r="G8" s="451"/>
      <c r="H8" s="413" t="s">
        <v>147</v>
      </c>
      <c r="I8" s="479" t="s">
        <v>111</v>
      </c>
      <c r="J8" s="481" t="s">
        <v>4</v>
      </c>
      <c r="K8" s="483" t="s">
        <v>113</v>
      </c>
      <c r="L8" s="484"/>
      <c r="M8" s="485" t="s">
        <v>78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57" thickBot="1">
      <c r="A9" s="440"/>
      <c r="B9" s="443"/>
      <c r="C9" s="410"/>
      <c r="D9" s="410"/>
      <c r="E9" s="405"/>
      <c r="F9" s="125" t="s">
        <v>5</v>
      </c>
      <c r="G9" s="126" t="s">
        <v>6</v>
      </c>
      <c r="H9" s="414"/>
      <c r="I9" s="480"/>
      <c r="J9" s="482"/>
      <c r="K9" s="118" t="s">
        <v>110</v>
      </c>
      <c r="L9" s="119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79.5" thickBot="1">
      <c r="A10" s="448" t="s">
        <v>94</v>
      </c>
      <c r="B10" s="43" t="s">
        <v>7</v>
      </c>
      <c r="C10" s="115">
        <v>5</v>
      </c>
      <c r="D10" s="115"/>
      <c r="E10" s="116">
        <f t="shared" ref="E10:E24" si="0">C10+D10</f>
        <v>5</v>
      </c>
      <c r="F10" s="101" t="s">
        <v>106</v>
      </c>
      <c r="G10" s="102" t="s">
        <v>107</v>
      </c>
      <c r="H10" s="99" t="s">
        <v>225</v>
      </c>
      <c r="I10" s="230" t="s">
        <v>39</v>
      </c>
      <c r="J10" s="230" t="s">
        <v>226</v>
      </c>
      <c r="K10" s="230" t="s">
        <v>264</v>
      </c>
      <c r="L10" s="230" t="s">
        <v>264</v>
      </c>
      <c r="M10" s="103"/>
      <c r="N10" s="99"/>
      <c r="O10" s="112" t="s">
        <v>265</v>
      </c>
      <c r="P10" s="109" t="s">
        <v>35</v>
      </c>
      <c r="Q10" s="92"/>
      <c r="R10" s="92"/>
    </row>
    <row r="11" spans="1:18" ht="111" thickBot="1">
      <c r="A11" s="449"/>
      <c r="B11" s="3" t="s">
        <v>45</v>
      </c>
      <c r="C11" s="98">
        <v>4</v>
      </c>
      <c r="D11" s="98"/>
      <c r="E11" s="64">
        <f t="shared" si="0"/>
        <v>4</v>
      </c>
      <c r="F11" s="105" t="s">
        <v>228</v>
      </c>
      <c r="G11" s="106" t="s">
        <v>266</v>
      </c>
      <c r="H11" s="103" t="s">
        <v>230</v>
      </c>
      <c r="I11" s="230" t="s">
        <v>39</v>
      </c>
      <c r="J11" s="230" t="s">
        <v>226</v>
      </c>
      <c r="K11" s="230" t="s">
        <v>264</v>
      </c>
      <c r="L11" s="230" t="s">
        <v>264</v>
      </c>
      <c r="M11" s="122"/>
      <c r="N11" s="103"/>
      <c r="O11" s="112" t="s">
        <v>267</v>
      </c>
      <c r="P11" s="109" t="s">
        <v>35</v>
      </c>
      <c r="Q11" s="92"/>
      <c r="R11" s="92"/>
    </row>
    <row r="12" spans="1:18" ht="19.5" thickBot="1">
      <c r="A12" s="446" t="s">
        <v>138</v>
      </c>
      <c r="B12" s="175" t="s">
        <v>101</v>
      </c>
      <c r="C12" s="176"/>
      <c r="D12" s="176"/>
      <c r="E12" s="177">
        <f t="shared" si="0"/>
        <v>0</v>
      </c>
      <c r="F12" s="105"/>
      <c r="G12" s="106"/>
      <c r="H12" s="103"/>
      <c r="I12" s="230"/>
      <c r="J12" s="230"/>
      <c r="K12" s="230"/>
      <c r="L12" s="230"/>
      <c r="M12" s="122"/>
      <c r="N12" s="103"/>
      <c r="O12" s="112"/>
      <c r="P12" s="113"/>
      <c r="Q12" s="92"/>
      <c r="R12" s="92"/>
    </row>
    <row r="13" spans="1:18" ht="38.25" thickBot="1">
      <c r="A13" s="447"/>
      <c r="B13" s="175" t="s">
        <v>102</v>
      </c>
      <c r="C13" s="176"/>
      <c r="D13" s="176"/>
      <c r="E13" s="177">
        <f t="shared" si="0"/>
        <v>0</v>
      </c>
      <c r="F13" s="105"/>
      <c r="G13" s="106"/>
      <c r="H13" s="103"/>
      <c r="I13" s="230"/>
      <c r="J13" s="230"/>
      <c r="K13" s="230"/>
      <c r="L13" s="230"/>
      <c r="M13" s="122"/>
      <c r="N13" s="103"/>
      <c r="O13" s="112"/>
      <c r="P13" s="113"/>
      <c r="Q13" s="92"/>
      <c r="R13" s="92"/>
    </row>
    <row r="14" spans="1:18" ht="111" thickBot="1">
      <c r="A14" s="52" t="s">
        <v>177</v>
      </c>
      <c r="B14" s="3" t="s">
        <v>268</v>
      </c>
      <c r="C14" s="98">
        <v>2</v>
      </c>
      <c r="D14" s="98"/>
      <c r="E14" s="64">
        <f t="shared" si="0"/>
        <v>2</v>
      </c>
      <c r="F14" s="105" t="s">
        <v>205</v>
      </c>
      <c r="G14" s="106" t="s">
        <v>212</v>
      </c>
      <c r="H14" s="103" t="s">
        <v>269</v>
      </c>
      <c r="I14" s="230" t="s">
        <v>39</v>
      </c>
      <c r="J14" s="230" t="s">
        <v>226</v>
      </c>
      <c r="K14" s="230" t="s">
        <v>264</v>
      </c>
      <c r="L14" s="230" t="s">
        <v>264</v>
      </c>
      <c r="M14" s="103"/>
      <c r="N14" s="103"/>
      <c r="O14" s="112" t="s">
        <v>270</v>
      </c>
      <c r="P14" s="109" t="s">
        <v>35</v>
      </c>
      <c r="Q14" s="92"/>
      <c r="R14" s="92"/>
    </row>
    <row r="15" spans="1:18" ht="95.25" thickBot="1">
      <c r="A15" s="503" t="s">
        <v>9</v>
      </c>
      <c r="B15" s="3" t="s">
        <v>10</v>
      </c>
      <c r="C15" s="98">
        <v>4</v>
      </c>
      <c r="D15" s="98"/>
      <c r="E15" s="64">
        <f t="shared" si="0"/>
        <v>4</v>
      </c>
      <c r="F15" s="234" t="s">
        <v>228</v>
      </c>
      <c r="G15" s="106" t="s">
        <v>266</v>
      </c>
      <c r="H15" s="103" t="s">
        <v>232</v>
      </c>
      <c r="I15" s="230" t="s">
        <v>39</v>
      </c>
      <c r="J15" s="230" t="s">
        <v>226</v>
      </c>
      <c r="K15" s="230" t="s">
        <v>264</v>
      </c>
      <c r="L15" s="230" t="s">
        <v>264</v>
      </c>
      <c r="M15" s="103"/>
      <c r="N15" s="103"/>
      <c r="O15" s="112" t="s">
        <v>271</v>
      </c>
      <c r="P15" s="109" t="s">
        <v>35</v>
      </c>
      <c r="Q15" s="92"/>
      <c r="R15" s="92"/>
    </row>
    <row r="16" spans="1:18" ht="19.5" thickBot="1">
      <c r="A16" s="449"/>
      <c r="B16" s="72" t="s">
        <v>11</v>
      </c>
      <c r="C16" s="98"/>
      <c r="D16" s="98"/>
      <c r="E16" s="64">
        <f t="shared" si="0"/>
        <v>0</v>
      </c>
      <c r="F16" s="105"/>
      <c r="G16" s="106"/>
      <c r="H16" s="103"/>
      <c r="I16" s="230"/>
      <c r="J16" s="230"/>
      <c r="K16" s="230"/>
      <c r="L16" s="230"/>
      <c r="M16" s="103"/>
      <c r="N16" s="103"/>
      <c r="O16" s="112"/>
      <c r="P16" s="113"/>
      <c r="Q16" s="92"/>
      <c r="R16" s="92"/>
    </row>
    <row r="17" spans="1:18" ht="79.5" thickBot="1">
      <c r="A17" s="2" t="s">
        <v>46</v>
      </c>
      <c r="B17" s="3" t="s">
        <v>47</v>
      </c>
      <c r="C17" s="98">
        <v>2</v>
      </c>
      <c r="D17" s="98"/>
      <c r="E17" s="64">
        <f t="shared" si="0"/>
        <v>2</v>
      </c>
      <c r="F17" s="105" t="s">
        <v>205</v>
      </c>
      <c r="G17" s="106" t="s">
        <v>212</v>
      </c>
      <c r="H17" s="103" t="s">
        <v>235</v>
      </c>
      <c r="I17" s="230" t="s">
        <v>39</v>
      </c>
      <c r="J17" s="230" t="s">
        <v>226</v>
      </c>
      <c r="K17" s="230" t="s">
        <v>264</v>
      </c>
      <c r="L17" s="230" t="s">
        <v>264</v>
      </c>
      <c r="M17" s="103"/>
      <c r="N17" s="103"/>
      <c r="O17" s="112" t="s">
        <v>272</v>
      </c>
      <c r="P17" s="109" t="s">
        <v>35</v>
      </c>
      <c r="Q17" s="92"/>
      <c r="R17" s="92"/>
    </row>
    <row r="18" spans="1:18" ht="79.5" thickBot="1">
      <c r="A18" s="434" t="s">
        <v>20</v>
      </c>
      <c r="B18" s="3" t="s">
        <v>21</v>
      </c>
      <c r="C18" s="98">
        <v>1</v>
      </c>
      <c r="D18" s="98"/>
      <c r="E18" s="64">
        <f t="shared" si="0"/>
        <v>1</v>
      </c>
      <c r="F18" s="105" t="s">
        <v>237</v>
      </c>
      <c r="G18" s="106" t="s">
        <v>273</v>
      </c>
      <c r="H18" s="103" t="s">
        <v>239</v>
      </c>
      <c r="I18" s="230" t="s">
        <v>39</v>
      </c>
      <c r="J18" s="230" t="s">
        <v>226</v>
      </c>
      <c r="K18" s="230" t="s">
        <v>264</v>
      </c>
      <c r="L18" s="230" t="s">
        <v>264</v>
      </c>
      <c r="M18" s="103"/>
      <c r="N18" s="103"/>
      <c r="O18" s="112" t="s">
        <v>274</v>
      </c>
      <c r="P18" s="109" t="s">
        <v>35</v>
      </c>
      <c r="Q18" s="92"/>
      <c r="R18" s="92"/>
    </row>
    <row r="19" spans="1:18" ht="95.25" thickBot="1">
      <c r="A19" s="434"/>
      <c r="B19" s="3" t="s">
        <v>26</v>
      </c>
      <c r="C19" s="98">
        <v>1</v>
      </c>
      <c r="D19" s="98"/>
      <c r="E19" s="64">
        <f t="shared" si="0"/>
        <v>1</v>
      </c>
      <c r="F19" s="105" t="s">
        <v>237</v>
      </c>
      <c r="G19" s="106" t="s">
        <v>273</v>
      </c>
      <c r="H19" s="103" t="s">
        <v>241</v>
      </c>
      <c r="I19" s="230" t="s">
        <v>39</v>
      </c>
      <c r="J19" s="230" t="s">
        <v>226</v>
      </c>
      <c r="K19" s="230" t="s">
        <v>264</v>
      </c>
      <c r="L19" s="230" t="s">
        <v>264</v>
      </c>
      <c r="M19" s="103"/>
      <c r="N19" s="103"/>
      <c r="O19" s="112" t="s">
        <v>275</v>
      </c>
      <c r="P19" s="109" t="s">
        <v>35</v>
      </c>
      <c r="Q19" s="92"/>
      <c r="R19" s="92"/>
    </row>
    <row r="20" spans="1:18" ht="79.5" thickBot="1">
      <c r="A20" s="2" t="s">
        <v>23</v>
      </c>
      <c r="B20" s="3" t="s">
        <v>23</v>
      </c>
      <c r="C20" s="98">
        <v>1</v>
      </c>
      <c r="D20" s="98"/>
      <c r="E20" s="64">
        <f t="shared" si="0"/>
        <v>1</v>
      </c>
      <c r="F20" s="105" t="s">
        <v>237</v>
      </c>
      <c r="G20" s="106" t="s">
        <v>273</v>
      </c>
      <c r="H20" s="103" t="s">
        <v>243</v>
      </c>
      <c r="I20" s="230" t="s">
        <v>39</v>
      </c>
      <c r="J20" s="230" t="s">
        <v>226</v>
      </c>
      <c r="K20" s="230" t="s">
        <v>264</v>
      </c>
      <c r="L20" s="230" t="s">
        <v>264</v>
      </c>
      <c r="M20" s="103"/>
      <c r="N20" s="103"/>
      <c r="O20" s="112" t="s">
        <v>276</v>
      </c>
      <c r="P20" s="109" t="s">
        <v>35</v>
      </c>
      <c r="Q20" s="92"/>
      <c r="R20" s="92"/>
    </row>
    <row r="21" spans="1:18" ht="79.5" thickBot="1">
      <c r="A21" s="2" t="s">
        <v>48</v>
      </c>
      <c r="B21" s="3" t="s">
        <v>25</v>
      </c>
      <c r="C21" s="98">
        <v>2</v>
      </c>
      <c r="D21" s="98">
        <v>1</v>
      </c>
      <c r="E21" s="64">
        <f t="shared" si="0"/>
        <v>3</v>
      </c>
      <c r="F21" s="105" t="s">
        <v>105</v>
      </c>
      <c r="G21" s="106" t="s">
        <v>122</v>
      </c>
      <c r="H21" s="103" t="s">
        <v>246</v>
      </c>
      <c r="I21" s="230" t="s">
        <v>39</v>
      </c>
      <c r="J21" s="230" t="s">
        <v>226</v>
      </c>
      <c r="K21" s="230" t="s">
        <v>264</v>
      </c>
      <c r="L21" s="230" t="s">
        <v>264</v>
      </c>
      <c r="M21" s="103"/>
      <c r="N21" s="103"/>
      <c r="O21" s="112" t="s">
        <v>277</v>
      </c>
      <c r="P21" s="109" t="s">
        <v>35</v>
      </c>
      <c r="Q21" s="92"/>
      <c r="R21" s="92"/>
    </row>
    <row r="22" spans="1:18" ht="19.5" thickBot="1">
      <c r="A22" s="21"/>
      <c r="B22" s="10"/>
      <c r="C22" s="98"/>
      <c r="D22" s="98"/>
      <c r="E22" s="64">
        <f t="shared" si="0"/>
        <v>0</v>
      </c>
      <c r="F22" s="105"/>
      <c r="G22" s="106"/>
      <c r="H22" s="103"/>
      <c r="I22" s="103"/>
      <c r="J22" s="104"/>
      <c r="K22" s="104"/>
      <c r="L22" s="104"/>
      <c r="M22" s="103"/>
      <c r="N22" s="103"/>
      <c r="O22" s="112"/>
      <c r="P22" s="113"/>
      <c r="Q22" s="92"/>
      <c r="R22" s="92"/>
    </row>
    <row r="23" spans="1:18" ht="19.5" thickBot="1">
      <c r="A23" s="21"/>
      <c r="B23" s="10"/>
      <c r="C23" s="98"/>
      <c r="D23" s="98"/>
      <c r="E23" s="64">
        <f t="shared" si="0"/>
        <v>0</v>
      </c>
      <c r="F23" s="105"/>
      <c r="G23" s="106"/>
      <c r="H23" s="103"/>
      <c r="I23" s="103"/>
      <c r="J23" s="104"/>
      <c r="K23" s="104"/>
      <c r="L23" s="104"/>
      <c r="M23" s="103"/>
      <c r="N23" s="103"/>
      <c r="O23" s="112"/>
      <c r="P23" s="113"/>
      <c r="Q23" s="92"/>
      <c r="R23" s="92"/>
    </row>
    <row r="24" spans="1:18" ht="19.5" thickBot="1">
      <c r="A24" s="21"/>
      <c r="B24" s="10"/>
      <c r="C24" s="98"/>
      <c r="D24" s="98"/>
      <c r="E24" s="64">
        <f t="shared" si="0"/>
        <v>0</v>
      </c>
      <c r="F24" s="105"/>
      <c r="G24" s="106"/>
      <c r="H24" s="103"/>
      <c r="I24" s="103"/>
      <c r="J24" s="104"/>
      <c r="K24" s="104"/>
      <c r="L24" s="104"/>
      <c r="M24" s="103"/>
      <c r="N24" s="103"/>
      <c r="O24" s="112"/>
      <c r="P24" s="113"/>
      <c r="Q24" s="92"/>
      <c r="R24" s="92"/>
    </row>
    <row r="25" spans="1:18" ht="19.5" thickBot="1">
      <c r="A25" s="504" t="s">
        <v>84</v>
      </c>
      <c r="B25" s="505"/>
      <c r="C25" s="63"/>
      <c r="D25" s="63"/>
      <c r="E25" s="64"/>
      <c r="F25" s="59"/>
      <c r="G25" s="60"/>
      <c r="H25" s="62"/>
      <c r="I25" s="62"/>
      <c r="J25" s="76"/>
      <c r="K25" s="76"/>
      <c r="L25" s="76"/>
      <c r="M25" s="62"/>
      <c r="N25" s="62"/>
      <c r="O25" s="77"/>
      <c r="P25" s="78"/>
      <c r="Q25" s="92"/>
      <c r="R25" s="92"/>
    </row>
    <row r="26" spans="1:18" ht="19.5" thickBot="1">
      <c r="A26" s="506"/>
      <c r="B26" s="507"/>
      <c r="C26" s="63"/>
      <c r="D26" s="98"/>
      <c r="E26" s="64">
        <f t="shared" ref="E26:E33" si="1">D26</f>
        <v>0</v>
      </c>
      <c r="F26" s="105"/>
      <c r="G26" s="106"/>
      <c r="H26" s="103"/>
      <c r="I26" s="103"/>
      <c r="J26" s="104"/>
      <c r="K26" s="76"/>
      <c r="L26" s="76"/>
      <c r="M26" s="62"/>
      <c r="N26" s="62"/>
      <c r="O26" s="112"/>
      <c r="P26" s="78"/>
      <c r="Q26" s="92"/>
      <c r="R26" s="92"/>
    </row>
    <row r="27" spans="1:18" ht="19.5" thickBot="1">
      <c r="A27" s="506"/>
      <c r="B27" s="507"/>
      <c r="C27" s="63"/>
      <c r="D27" s="98"/>
      <c r="E27" s="64">
        <f t="shared" si="1"/>
        <v>0</v>
      </c>
      <c r="F27" s="105"/>
      <c r="G27" s="106"/>
      <c r="H27" s="103"/>
      <c r="I27" s="103"/>
      <c r="J27" s="104"/>
      <c r="K27" s="76"/>
      <c r="L27" s="76"/>
      <c r="M27" s="62"/>
      <c r="N27" s="62"/>
      <c r="O27" s="112"/>
      <c r="P27" s="78"/>
      <c r="Q27" s="92"/>
      <c r="R27" s="92"/>
    </row>
    <row r="28" spans="1:18" ht="19.5" thickBot="1">
      <c r="A28" s="506"/>
      <c r="B28" s="507"/>
      <c r="C28" s="63"/>
      <c r="D28" s="98"/>
      <c r="E28" s="64">
        <f t="shared" si="1"/>
        <v>0</v>
      </c>
      <c r="F28" s="105"/>
      <c r="G28" s="106"/>
      <c r="H28" s="103"/>
      <c r="I28" s="103"/>
      <c r="J28" s="104"/>
      <c r="K28" s="76"/>
      <c r="L28" s="76"/>
      <c r="M28" s="62"/>
      <c r="N28" s="62"/>
      <c r="O28" s="112"/>
      <c r="P28" s="78"/>
      <c r="Q28" s="92"/>
      <c r="R28" s="92"/>
    </row>
    <row r="29" spans="1:18" ht="19.5" thickBot="1">
      <c r="A29" s="507"/>
      <c r="B29" s="508"/>
      <c r="C29" s="63"/>
      <c r="D29" s="98"/>
      <c r="E29" s="64">
        <f t="shared" si="1"/>
        <v>0</v>
      </c>
      <c r="F29" s="105"/>
      <c r="G29" s="106"/>
      <c r="H29" s="103"/>
      <c r="I29" s="103"/>
      <c r="J29" s="104"/>
      <c r="K29" s="76"/>
      <c r="L29" s="76"/>
      <c r="M29" s="62"/>
      <c r="N29" s="62"/>
      <c r="O29" s="112"/>
      <c r="P29" s="78"/>
      <c r="Q29" s="92"/>
      <c r="R29" s="92"/>
    </row>
    <row r="30" spans="1:18" ht="19.5" thickBot="1">
      <c r="A30" s="507"/>
      <c r="B30" s="508"/>
      <c r="C30" s="63"/>
      <c r="D30" s="98"/>
      <c r="E30" s="64">
        <f t="shared" si="1"/>
        <v>0</v>
      </c>
      <c r="F30" s="105"/>
      <c r="G30" s="106"/>
      <c r="H30" s="103"/>
      <c r="I30" s="103"/>
      <c r="J30" s="104"/>
      <c r="K30" s="76"/>
      <c r="L30" s="76"/>
      <c r="M30" s="62"/>
      <c r="N30" s="62"/>
      <c r="O30" s="112"/>
      <c r="P30" s="78"/>
      <c r="Q30" s="92"/>
      <c r="R30" s="92"/>
    </row>
    <row r="31" spans="1:18" ht="19.5" thickBot="1">
      <c r="A31" s="506"/>
      <c r="B31" s="507"/>
      <c r="C31" s="63"/>
      <c r="D31" s="98"/>
      <c r="E31" s="64">
        <f t="shared" si="1"/>
        <v>0</v>
      </c>
      <c r="F31" s="105"/>
      <c r="G31" s="106"/>
      <c r="H31" s="103"/>
      <c r="I31" s="103"/>
      <c r="J31" s="104"/>
      <c r="K31" s="76"/>
      <c r="L31" s="76"/>
      <c r="M31" s="62"/>
      <c r="N31" s="62"/>
      <c r="O31" s="112"/>
      <c r="P31" s="78"/>
      <c r="Q31" s="92"/>
      <c r="R31" s="92"/>
    </row>
    <row r="32" spans="1:18" ht="19.5" thickBot="1">
      <c r="A32" s="506"/>
      <c r="B32" s="507"/>
      <c r="C32" s="63"/>
      <c r="D32" s="98"/>
      <c r="E32" s="64">
        <f t="shared" si="1"/>
        <v>0</v>
      </c>
      <c r="F32" s="105"/>
      <c r="G32" s="106"/>
      <c r="H32" s="103"/>
      <c r="I32" s="103"/>
      <c r="J32" s="104"/>
      <c r="K32" s="76"/>
      <c r="L32" s="76"/>
      <c r="M32" s="62"/>
      <c r="N32" s="62"/>
      <c r="O32" s="112"/>
      <c r="P32" s="78"/>
      <c r="Q32" s="92"/>
      <c r="R32" s="92"/>
    </row>
    <row r="33" spans="1:18" ht="19.5" thickBot="1">
      <c r="A33" s="501"/>
      <c r="B33" s="502"/>
      <c r="C33" s="63"/>
      <c r="D33" s="98"/>
      <c r="E33" s="64">
        <f t="shared" si="1"/>
        <v>0</v>
      </c>
      <c r="F33" s="123"/>
      <c r="G33" s="124"/>
      <c r="H33" s="103"/>
      <c r="I33" s="103"/>
      <c r="J33" s="104"/>
      <c r="K33" s="76"/>
      <c r="L33" s="76"/>
      <c r="M33" s="62"/>
      <c r="N33" s="62"/>
      <c r="O33" s="112"/>
      <c r="P33" s="78"/>
      <c r="Q33" s="92"/>
      <c r="R33" s="92"/>
    </row>
    <row r="34" spans="1:18" ht="48" thickBot="1">
      <c r="A34" s="432" t="s">
        <v>28</v>
      </c>
      <c r="B34" s="433"/>
      <c r="C34" s="46">
        <f>SUM(C10:C33)</f>
        <v>22</v>
      </c>
      <c r="D34" s="46">
        <f>SUM(D10:D33)</f>
        <v>1</v>
      </c>
      <c r="E34" s="47">
        <f>C34+D34</f>
        <v>23</v>
      </c>
      <c r="F34" s="178" t="s">
        <v>49</v>
      </c>
      <c r="G34" s="23" t="s">
        <v>50</v>
      </c>
      <c r="P34" s="68"/>
    </row>
    <row r="35" spans="1:18" ht="21.75" thickBot="1">
      <c r="A35" s="7" t="s">
        <v>36</v>
      </c>
      <c r="B35" s="7"/>
      <c r="C35" s="20">
        <v>22</v>
      </c>
      <c r="D35" s="20">
        <v>1</v>
      </c>
      <c r="E35" s="20">
        <v>23</v>
      </c>
      <c r="F35" s="19">
        <v>8</v>
      </c>
      <c r="G35" s="19">
        <v>31</v>
      </c>
    </row>
    <row r="36" spans="1:18" ht="21.75" thickBot="1">
      <c r="A36" s="7" t="s">
        <v>37</v>
      </c>
      <c r="B36" s="7"/>
      <c r="C36" s="20">
        <v>22</v>
      </c>
      <c r="D36" s="20">
        <v>4</v>
      </c>
      <c r="E36" s="20">
        <v>26</v>
      </c>
      <c r="F36" s="19">
        <v>5</v>
      </c>
      <c r="G36" s="19">
        <v>31</v>
      </c>
    </row>
    <row r="38" spans="1:18" ht="15.75" thickBot="1"/>
    <row r="39" spans="1:18" ht="32.25" thickBot="1">
      <c r="A39" s="26" t="s">
        <v>51</v>
      </c>
      <c r="B39" s="94" t="s">
        <v>172</v>
      </c>
      <c r="C39" s="27" t="s">
        <v>53</v>
      </c>
      <c r="D39" s="417" t="s">
        <v>54</v>
      </c>
      <c r="E39" s="495"/>
      <c r="F39" s="495"/>
      <c r="G39" s="496"/>
      <c r="H39" s="465" t="s">
        <v>62</v>
      </c>
      <c r="I39" s="497"/>
      <c r="J39" s="497"/>
      <c r="K39" s="497"/>
    </row>
    <row r="40" spans="1:18" s="12" customFormat="1" ht="32.25" thickBot="1">
      <c r="A40" s="467" t="s">
        <v>164</v>
      </c>
      <c r="B40" s="231" t="s">
        <v>248</v>
      </c>
      <c r="C40" s="166">
        <v>4</v>
      </c>
      <c r="D40" s="420" t="s">
        <v>249</v>
      </c>
      <c r="E40" s="421"/>
      <c r="F40" s="421"/>
      <c r="G40" s="422"/>
      <c r="H40" s="490" t="s">
        <v>254</v>
      </c>
      <c r="I40" s="491"/>
      <c r="J40" s="491"/>
      <c r="K40" s="492"/>
    </row>
    <row r="41" spans="1:18" s="12" customFormat="1" ht="63.75" thickBot="1">
      <c r="A41" s="498"/>
      <c r="B41" s="231" t="s">
        <v>253</v>
      </c>
      <c r="C41" s="166">
        <v>4</v>
      </c>
      <c r="D41" s="420" t="s">
        <v>249</v>
      </c>
      <c r="E41" s="421"/>
      <c r="F41" s="421"/>
      <c r="G41" s="422"/>
      <c r="H41" s="490" t="s">
        <v>254</v>
      </c>
      <c r="I41" s="493"/>
      <c r="J41" s="493"/>
      <c r="K41" s="494"/>
    </row>
    <row r="42" spans="1:18" s="12" customFormat="1" ht="63.75" thickBot="1">
      <c r="A42" s="499" t="s">
        <v>165</v>
      </c>
      <c r="B42" s="232" t="s">
        <v>339</v>
      </c>
      <c r="C42" s="166">
        <v>4</v>
      </c>
      <c r="D42" s="423" t="s">
        <v>280</v>
      </c>
      <c r="E42" s="424"/>
      <c r="F42" s="424"/>
      <c r="G42" s="425"/>
      <c r="H42" s="471" t="s">
        <v>281</v>
      </c>
      <c r="I42" s="472"/>
      <c r="J42" s="472"/>
      <c r="K42" s="472"/>
    </row>
    <row r="43" spans="1:18" s="12" customFormat="1" ht="63.75" customHeight="1" thickBot="1">
      <c r="A43" s="500"/>
      <c r="B43" s="232" t="s">
        <v>250</v>
      </c>
      <c r="C43" s="166">
        <v>4</v>
      </c>
      <c r="D43" s="420" t="s">
        <v>251</v>
      </c>
      <c r="E43" s="421"/>
      <c r="F43" s="421"/>
      <c r="G43" s="422"/>
      <c r="H43" s="471" t="s">
        <v>254</v>
      </c>
      <c r="I43" s="472"/>
      <c r="J43" s="472"/>
      <c r="K43" s="472"/>
    </row>
    <row r="44" spans="1:18" s="12" customFormat="1" ht="79.5" thickBot="1">
      <c r="A44" s="89" t="s">
        <v>166</v>
      </c>
      <c r="B44" s="231" t="s">
        <v>255</v>
      </c>
      <c r="C44" s="166">
        <v>4</v>
      </c>
      <c r="D44" s="420" t="s">
        <v>249</v>
      </c>
      <c r="E44" s="421"/>
      <c r="F44" s="421"/>
      <c r="G44" s="422"/>
      <c r="H44" s="471" t="s">
        <v>254</v>
      </c>
      <c r="I44" s="472"/>
      <c r="J44" s="472"/>
      <c r="K44" s="472"/>
    </row>
    <row r="45" spans="1:18" s="12" customFormat="1" ht="248.25" customHeight="1" thickBot="1">
      <c r="A45" s="173" t="s">
        <v>167</v>
      </c>
      <c r="B45" s="233" t="s">
        <v>303</v>
      </c>
      <c r="C45" s="166">
        <v>4</v>
      </c>
      <c r="D45" s="423" t="s">
        <v>280</v>
      </c>
      <c r="E45" s="424"/>
      <c r="F45" s="424"/>
      <c r="G45" s="425"/>
      <c r="H45" s="471" t="s">
        <v>281</v>
      </c>
      <c r="I45" s="472"/>
      <c r="J45" s="472"/>
      <c r="K45" s="472"/>
    </row>
    <row r="46" spans="1:18" s="12" customFormat="1" ht="48" thickBot="1">
      <c r="A46" s="51" t="s">
        <v>168</v>
      </c>
      <c r="B46" s="51" t="s">
        <v>257</v>
      </c>
      <c r="C46" s="166">
        <v>4</v>
      </c>
      <c r="D46" s="420" t="s">
        <v>258</v>
      </c>
      <c r="E46" s="421"/>
      <c r="F46" s="421"/>
      <c r="G46" s="422"/>
      <c r="H46" s="471" t="s">
        <v>254</v>
      </c>
      <c r="I46" s="472"/>
      <c r="J46" s="472"/>
      <c r="K46" s="472"/>
    </row>
    <row r="47" spans="1:18" s="12" customFormat="1" ht="32.25" thickBot="1">
      <c r="A47" s="51" t="s">
        <v>170</v>
      </c>
      <c r="B47" s="51" t="s">
        <v>260</v>
      </c>
      <c r="C47" s="166">
        <v>4</v>
      </c>
      <c r="D47" s="420" t="s">
        <v>249</v>
      </c>
      <c r="E47" s="421"/>
      <c r="F47" s="421"/>
      <c r="G47" s="422"/>
      <c r="H47" s="471" t="s">
        <v>254</v>
      </c>
      <c r="I47" s="472"/>
      <c r="J47" s="472"/>
      <c r="K47" s="472"/>
    </row>
    <row r="48" spans="1:18" s="12" customFormat="1" ht="48" thickBot="1">
      <c r="A48" s="473" t="s">
        <v>171</v>
      </c>
      <c r="B48" s="231" t="s">
        <v>263</v>
      </c>
      <c r="C48" s="166">
        <v>4</v>
      </c>
      <c r="D48" s="420" t="s">
        <v>261</v>
      </c>
      <c r="E48" s="421"/>
      <c r="F48" s="421"/>
      <c r="G48" s="422"/>
      <c r="H48" s="471" t="s">
        <v>262</v>
      </c>
      <c r="I48" s="472"/>
      <c r="J48" s="472"/>
      <c r="K48" s="472"/>
    </row>
    <row r="49" spans="1:11" s="12" customFormat="1" ht="45.75" thickBot="1">
      <c r="A49" s="474"/>
      <c r="B49" s="41" t="s">
        <v>340</v>
      </c>
      <c r="C49" s="166">
        <v>4</v>
      </c>
      <c r="D49" s="420" t="s">
        <v>261</v>
      </c>
      <c r="E49" s="421"/>
      <c r="F49" s="421"/>
      <c r="G49" s="422"/>
      <c r="H49" s="471" t="s">
        <v>262</v>
      </c>
      <c r="I49" s="472"/>
      <c r="J49" s="472"/>
      <c r="K49" s="472"/>
    </row>
    <row r="50" spans="1:11" s="12" customFormat="1" ht="16.5" thickBot="1">
      <c r="A50" s="28"/>
      <c r="B50" s="41"/>
      <c r="C50" s="29"/>
      <c r="D50" s="475"/>
      <c r="E50" s="476"/>
      <c r="F50" s="476"/>
      <c r="G50" s="477"/>
      <c r="H50" s="488"/>
      <c r="I50" s="489"/>
      <c r="J50" s="489"/>
      <c r="K50" s="489"/>
    </row>
    <row r="51" spans="1:11" s="12" customFormat="1" ht="16.5" thickBot="1">
      <c r="A51" s="28"/>
      <c r="B51" s="41"/>
      <c r="C51" s="29"/>
      <c r="D51" s="475"/>
      <c r="E51" s="476"/>
      <c r="F51" s="476"/>
      <c r="G51" s="477"/>
      <c r="H51" s="488"/>
      <c r="I51" s="489"/>
      <c r="J51" s="489"/>
      <c r="K51" s="489"/>
    </row>
    <row r="52" spans="1:11" s="12" customFormat="1" ht="16.5" thickBot="1">
      <c r="A52" s="28"/>
      <c r="B52" s="41"/>
      <c r="C52" s="29"/>
      <c r="D52" s="475"/>
      <c r="E52" s="476"/>
      <c r="F52" s="476"/>
      <c r="G52" s="477"/>
      <c r="H52" s="488"/>
      <c r="I52" s="489"/>
      <c r="J52" s="489"/>
      <c r="K52" s="489"/>
    </row>
    <row r="53" spans="1:11" s="12" customFormat="1" ht="16.5" thickBot="1">
      <c r="A53" s="28"/>
      <c r="B53" s="41"/>
      <c r="C53" s="29"/>
      <c r="D53" s="475"/>
      <c r="E53" s="476"/>
      <c r="F53" s="476"/>
      <c r="G53" s="477"/>
      <c r="H53" s="488"/>
      <c r="I53" s="489"/>
      <c r="J53" s="489"/>
      <c r="K53" s="489"/>
    </row>
    <row r="54" spans="1:11" ht="19.5" thickBot="1">
      <c r="B54" s="24" t="s">
        <v>28</v>
      </c>
      <c r="C54" s="25">
        <f>SUM(C40:C53)</f>
        <v>40</v>
      </c>
    </row>
  </sheetData>
  <sheetProtection formatRows="0"/>
  <mergeCells count="66">
    <mergeCell ref="A34:B34"/>
    <mergeCell ref="A40:A41"/>
    <mergeCell ref="A42:A43"/>
    <mergeCell ref="A33:B33"/>
    <mergeCell ref="A15:A16"/>
    <mergeCell ref="A18:A19"/>
    <mergeCell ref="A25:B25"/>
    <mergeCell ref="A26:B26"/>
    <mergeCell ref="A27:B27"/>
    <mergeCell ref="A28:B28"/>
    <mergeCell ref="A30:B30"/>
    <mergeCell ref="A31:B31"/>
    <mergeCell ref="A32:B32"/>
    <mergeCell ref="A29:B29"/>
    <mergeCell ref="H40:K40"/>
    <mergeCell ref="D41:G41"/>
    <mergeCell ref="H41:K41"/>
    <mergeCell ref="D39:G39"/>
    <mergeCell ref="H39:K39"/>
    <mergeCell ref="D40:G40"/>
    <mergeCell ref="D53:G53"/>
    <mergeCell ref="D49:G49"/>
    <mergeCell ref="D48:G48"/>
    <mergeCell ref="D50:G50"/>
    <mergeCell ref="D51:G51"/>
    <mergeCell ref="H53:K53"/>
    <mergeCell ref="H48:K48"/>
    <mergeCell ref="H50:K50"/>
    <mergeCell ref="H51:K51"/>
    <mergeCell ref="H52:K52"/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E7:E9"/>
    <mergeCell ref="F7:N7"/>
    <mergeCell ref="C6:E6"/>
    <mergeCell ref="A10:A11"/>
    <mergeCell ref="N8:N9"/>
    <mergeCell ref="A12:A13"/>
    <mergeCell ref="A7:A9"/>
    <mergeCell ref="B7:B9"/>
    <mergeCell ref="D42:G42"/>
    <mergeCell ref="H42:K42"/>
    <mergeCell ref="A48:A49"/>
    <mergeCell ref="D52:G52"/>
    <mergeCell ref="D45:G45"/>
    <mergeCell ref="D44:G44"/>
    <mergeCell ref="D46:G46"/>
    <mergeCell ref="D47:G47"/>
    <mergeCell ref="D43:G43"/>
    <mergeCell ref="H46:K46"/>
    <mergeCell ref="H49:K49"/>
    <mergeCell ref="H47:K47"/>
    <mergeCell ref="H43:K43"/>
    <mergeCell ref="H45:K45"/>
    <mergeCell ref="H44:K44"/>
  </mergeCells>
  <pageMargins left="0.19685039370078741" right="0.19685039370078741" top="0.31496062992125984" bottom="0.31496062992125984" header="0.31496062992125984" footer="0.31496062992125984"/>
  <pageSetup paperSize="9" scale="44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opLeftCell="A40" zoomScale="60" zoomScaleNormal="60" workbookViewId="0">
      <selection activeCell="N45" sqref="N45"/>
    </sheetView>
  </sheetViews>
  <sheetFormatPr defaultColWidth="8.85546875" defaultRowHeight="15"/>
  <cols>
    <col min="1" max="1" width="31" customWidth="1"/>
    <col min="2" max="2" width="35.42578125" customWidth="1"/>
    <col min="3" max="3" width="12.42578125" customWidth="1"/>
    <col min="4" max="4" width="11.85546875" customWidth="1"/>
    <col min="6" max="6" width="10.7109375" customWidth="1"/>
    <col min="7" max="7" width="13" customWidth="1"/>
    <col min="8" max="8" width="36" customWidth="1"/>
    <col min="9" max="9" width="15.42578125" customWidth="1"/>
    <col min="11" max="12" width="13.28515625" customWidth="1"/>
    <col min="13" max="13" width="22.42578125" customWidth="1"/>
    <col min="14" max="14" width="26" customWidth="1"/>
    <col min="15" max="15" width="34.140625" customWidth="1"/>
    <col min="16" max="16" width="16" customWidth="1"/>
    <col min="17" max="17" width="11.5703125" customWidth="1"/>
    <col min="18" max="18" width="15.7109375" customWidth="1"/>
  </cols>
  <sheetData>
    <row r="1" spans="1:18" ht="18.75">
      <c r="C1" s="1"/>
    </row>
    <row r="2" spans="1:18" ht="20.25">
      <c r="A2" s="510" t="s">
        <v>302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</row>
    <row r="3" spans="1:18" ht="20.25">
      <c r="A3" s="8"/>
      <c r="G3" s="14" t="s">
        <v>43</v>
      </c>
      <c r="H3" s="13">
        <v>5</v>
      </c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290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  <c r="H6" s="435"/>
      <c r="I6" s="435"/>
      <c r="J6" s="435"/>
      <c r="K6" s="435"/>
      <c r="L6" s="435"/>
      <c r="M6" s="435"/>
      <c r="N6" s="435"/>
    </row>
    <row r="7" spans="1:18" ht="19.5" thickBot="1">
      <c r="A7" s="438" t="s">
        <v>0</v>
      </c>
      <c r="B7" s="441" t="s">
        <v>33</v>
      </c>
      <c r="C7" s="487" t="s">
        <v>77</v>
      </c>
      <c r="D7" s="487"/>
      <c r="E7" s="404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9.5" thickBot="1">
      <c r="A8" s="439"/>
      <c r="B8" s="442"/>
      <c r="C8" s="409" t="s">
        <v>136</v>
      </c>
      <c r="D8" s="409" t="s">
        <v>83</v>
      </c>
      <c r="E8" s="405"/>
      <c r="F8" s="450" t="s">
        <v>139</v>
      </c>
      <c r="G8" s="451"/>
      <c r="H8" s="413" t="s">
        <v>147</v>
      </c>
      <c r="I8" s="479" t="s">
        <v>111</v>
      </c>
      <c r="J8" s="481" t="s">
        <v>4</v>
      </c>
      <c r="K8" s="483" t="s">
        <v>113</v>
      </c>
      <c r="L8" s="484"/>
      <c r="M8" s="485" t="s">
        <v>78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57" thickBot="1">
      <c r="A9" s="440"/>
      <c r="B9" s="443"/>
      <c r="C9" s="410"/>
      <c r="D9" s="410"/>
      <c r="E9" s="405"/>
      <c r="F9" s="125" t="s">
        <v>5</v>
      </c>
      <c r="G9" s="126" t="s">
        <v>6</v>
      </c>
      <c r="H9" s="414"/>
      <c r="I9" s="480"/>
      <c r="J9" s="482"/>
      <c r="K9" s="127" t="s">
        <v>110</v>
      </c>
      <c r="L9" s="128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79.5" thickBot="1">
      <c r="A10" s="448" t="s">
        <v>94</v>
      </c>
      <c r="B10" s="43" t="s">
        <v>7</v>
      </c>
      <c r="C10" s="115">
        <v>5</v>
      </c>
      <c r="D10" s="115"/>
      <c r="E10" s="116">
        <f t="shared" ref="E10:E24" si="0">C10+D10</f>
        <v>5</v>
      </c>
      <c r="F10" s="101" t="s">
        <v>106</v>
      </c>
      <c r="G10" s="102" t="s">
        <v>107</v>
      </c>
      <c r="H10" s="99" t="s">
        <v>225</v>
      </c>
      <c r="I10" s="230" t="s">
        <v>39</v>
      </c>
      <c r="J10" s="230" t="s">
        <v>226</v>
      </c>
      <c r="K10" s="230" t="s">
        <v>264</v>
      </c>
      <c r="L10" s="230" t="s">
        <v>264</v>
      </c>
      <c r="M10" s="103"/>
      <c r="N10" s="99"/>
      <c r="O10" s="112" t="s">
        <v>282</v>
      </c>
      <c r="P10" s="109" t="s">
        <v>35</v>
      </c>
      <c r="Q10" s="92"/>
      <c r="R10" s="92"/>
    </row>
    <row r="11" spans="1:18" ht="111" thickBot="1">
      <c r="A11" s="449"/>
      <c r="B11" s="3" t="s">
        <v>45</v>
      </c>
      <c r="C11" s="98">
        <v>4</v>
      </c>
      <c r="D11" s="98"/>
      <c r="E11" s="64">
        <f t="shared" si="0"/>
        <v>4</v>
      </c>
      <c r="F11" s="105" t="s">
        <v>228</v>
      </c>
      <c r="G11" s="106" t="s">
        <v>266</v>
      </c>
      <c r="H11" s="103" t="s">
        <v>230</v>
      </c>
      <c r="I11" s="230" t="s">
        <v>39</v>
      </c>
      <c r="J11" s="230" t="s">
        <v>226</v>
      </c>
      <c r="K11" s="230" t="s">
        <v>264</v>
      </c>
      <c r="L11" s="230" t="s">
        <v>264</v>
      </c>
      <c r="M11" s="122"/>
      <c r="N11" s="103"/>
      <c r="O11" s="112" t="s">
        <v>283</v>
      </c>
      <c r="P11" s="109" t="s">
        <v>35</v>
      </c>
      <c r="Q11" s="92"/>
      <c r="R11" s="92"/>
    </row>
    <row r="12" spans="1:18" ht="19.5" thickBot="1">
      <c r="A12" s="446" t="s">
        <v>141</v>
      </c>
      <c r="B12" s="175" t="s">
        <v>101</v>
      </c>
      <c r="C12" s="176"/>
      <c r="D12" s="176"/>
      <c r="E12" s="177">
        <f t="shared" si="0"/>
        <v>0</v>
      </c>
      <c r="F12" s="105"/>
      <c r="G12" s="106"/>
      <c r="H12" s="103"/>
      <c r="I12" s="103"/>
      <c r="J12" s="230"/>
      <c r="K12" s="230"/>
      <c r="L12" s="230"/>
      <c r="M12" s="122"/>
      <c r="N12" s="103"/>
      <c r="O12" s="112"/>
      <c r="P12" s="113"/>
      <c r="Q12" s="92"/>
      <c r="R12" s="92"/>
    </row>
    <row r="13" spans="1:18" ht="38.25" thickBot="1">
      <c r="A13" s="447"/>
      <c r="B13" s="175" t="s">
        <v>102</v>
      </c>
      <c r="C13" s="176"/>
      <c r="D13" s="176"/>
      <c r="E13" s="177">
        <f t="shared" si="0"/>
        <v>0</v>
      </c>
      <c r="F13" s="105"/>
      <c r="G13" s="106"/>
      <c r="H13" s="103"/>
      <c r="I13" s="103"/>
      <c r="J13" s="230"/>
      <c r="K13" s="230"/>
      <c r="L13" s="230"/>
      <c r="M13" s="122"/>
      <c r="N13" s="103"/>
      <c r="O13" s="112"/>
      <c r="P13" s="113"/>
      <c r="Q13" s="92"/>
      <c r="R13" s="92"/>
    </row>
    <row r="14" spans="1:18" ht="111" thickBot="1">
      <c r="A14" s="52" t="s">
        <v>177</v>
      </c>
      <c r="B14" s="3" t="s">
        <v>268</v>
      </c>
      <c r="C14" s="98">
        <v>2</v>
      </c>
      <c r="D14" s="98"/>
      <c r="E14" s="64">
        <f t="shared" si="0"/>
        <v>2</v>
      </c>
      <c r="F14" s="105" t="s">
        <v>205</v>
      </c>
      <c r="G14" s="106" t="s">
        <v>212</v>
      </c>
      <c r="H14" s="103" t="s">
        <v>269</v>
      </c>
      <c r="I14" s="230" t="s">
        <v>39</v>
      </c>
      <c r="J14" s="230" t="s">
        <v>226</v>
      </c>
      <c r="K14" s="230" t="s">
        <v>264</v>
      </c>
      <c r="L14" s="230" t="s">
        <v>264</v>
      </c>
      <c r="M14" s="103"/>
      <c r="N14" s="103"/>
      <c r="O14" s="112" t="s">
        <v>284</v>
      </c>
      <c r="P14" s="109" t="s">
        <v>35</v>
      </c>
      <c r="Q14" s="92"/>
      <c r="R14" s="92"/>
    </row>
    <row r="15" spans="1:18" ht="95.25" thickBot="1">
      <c r="A15" s="503" t="s">
        <v>9</v>
      </c>
      <c r="B15" s="3" t="s">
        <v>10</v>
      </c>
      <c r="C15" s="98">
        <v>4</v>
      </c>
      <c r="D15" s="98"/>
      <c r="E15" s="64">
        <f t="shared" si="0"/>
        <v>4</v>
      </c>
      <c r="F15" s="106" t="s">
        <v>228</v>
      </c>
      <c r="G15" s="106" t="s">
        <v>266</v>
      </c>
      <c r="H15" s="103" t="s">
        <v>232</v>
      </c>
      <c r="I15" s="230" t="s">
        <v>39</v>
      </c>
      <c r="J15" s="230" t="s">
        <v>226</v>
      </c>
      <c r="K15" s="230" t="s">
        <v>264</v>
      </c>
      <c r="L15" s="230" t="s">
        <v>264</v>
      </c>
      <c r="M15" s="103"/>
      <c r="N15" s="103"/>
      <c r="O15" s="112" t="s">
        <v>285</v>
      </c>
      <c r="P15" s="109" t="s">
        <v>35</v>
      </c>
      <c r="Q15" s="92"/>
      <c r="R15" s="92"/>
    </row>
    <row r="16" spans="1:18" ht="19.5" thickBot="1">
      <c r="A16" s="449"/>
      <c r="B16" s="72" t="s">
        <v>11</v>
      </c>
      <c r="C16" s="98"/>
      <c r="D16" s="98"/>
      <c r="E16" s="64">
        <f t="shared" si="0"/>
        <v>0</v>
      </c>
      <c r="F16" s="105"/>
      <c r="G16" s="106"/>
      <c r="H16" s="103"/>
      <c r="I16" s="103"/>
      <c r="J16" s="230"/>
      <c r="K16" s="230"/>
      <c r="L16" s="230"/>
      <c r="M16" s="103"/>
      <c r="N16" s="103"/>
      <c r="O16" s="112"/>
      <c r="P16" s="113"/>
      <c r="Q16" s="92"/>
      <c r="R16" s="92"/>
    </row>
    <row r="17" spans="1:18" ht="79.5" thickBot="1">
      <c r="A17" s="2" t="s">
        <v>46</v>
      </c>
      <c r="B17" s="3" t="s">
        <v>47</v>
      </c>
      <c r="C17" s="98">
        <v>2</v>
      </c>
      <c r="D17" s="98"/>
      <c r="E17" s="64">
        <f t="shared" si="0"/>
        <v>2</v>
      </c>
      <c r="F17" s="105" t="s">
        <v>205</v>
      </c>
      <c r="G17" s="106" t="s">
        <v>212</v>
      </c>
      <c r="H17" s="103" t="s">
        <v>235</v>
      </c>
      <c r="I17" s="230" t="s">
        <v>39</v>
      </c>
      <c r="J17" s="230" t="s">
        <v>226</v>
      </c>
      <c r="K17" s="230" t="s">
        <v>264</v>
      </c>
      <c r="L17" s="230" t="s">
        <v>264</v>
      </c>
      <c r="M17" s="103"/>
      <c r="N17" s="103"/>
      <c r="O17" s="112" t="s">
        <v>286</v>
      </c>
      <c r="P17" s="109" t="s">
        <v>35</v>
      </c>
      <c r="Q17" s="92"/>
      <c r="R17" s="92"/>
    </row>
    <row r="18" spans="1:18" ht="79.5" thickBot="1">
      <c r="A18" s="434" t="s">
        <v>20</v>
      </c>
      <c r="B18" s="3" t="s">
        <v>21</v>
      </c>
      <c r="C18" s="98">
        <v>1</v>
      </c>
      <c r="D18" s="98"/>
      <c r="E18" s="64">
        <f t="shared" si="0"/>
        <v>1</v>
      </c>
      <c r="F18" s="105" t="s">
        <v>237</v>
      </c>
      <c r="G18" s="106" t="s">
        <v>273</v>
      </c>
      <c r="H18" s="103" t="s">
        <v>239</v>
      </c>
      <c r="I18" s="230" t="s">
        <v>39</v>
      </c>
      <c r="J18" s="230" t="s">
        <v>226</v>
      </c>
      <c r="K18" s="230" t="s">
        <v>264</v>
      </c>
      <c r="L18" s="230" t="s">
        <v>264</v>
      </c>
      <c r="M18" s="103"/>
      <c r="N18" s="103"/>
      <c r="O18" s="112" t="s">
        <v>287</v>
      </c>
      <c r="P18" s="109" t="s">
        <v>35</v>
      </c>
      <c r="Q18" s="92"/>
      <c r="R18" s="92"/>
    </row>
    <row r="19" spans="1:18" ht="126.75" thickBot="1">
      <c r="A19" s="434"/>
      <c r="B19" s="3" t="s">
        <v>26</v>
      </c>
      <c r="C19" s="98">
        <v>1</v>
      </c>
      <c r="D19" s="98"/>
      <c r="E19" s="64">
        <f t="shared" si="0"/>
        <v>1</v>
      </c>
      <c r="F19" s="105" t="s">
        <v>237</v>
      </c>
      <c r="G19" s="106" t="s">
        <v>273</v>
      </c>
      <c r="H19" s="103" t="s">
        <v>241</v>
      </c>
      <c r="I19" s="230" t="s">
        <v>39</v>
      </c>
      <c r="J19" s="230" t="s">
        <v>226</v>
      </c>
      <c r="K19" s="230" t="s">
        <v>264</v>
      </c>
      <c r="L19" s="230" t="s">
        <v>264</v>
      </c>
      <c r="M19" s="103"/>
      <c r="N19" s="103"/>
      <c r="O19" s="112" t="s">
        <v>288</v>
      </c>
      <c r="P19" s="109" t="s">
        <v>35</v>
      </c>
      <c r="Q19" s="92"/>
      <c r="R19" s="92"/>
    </row>
    <row r="20" spans="1:18" ht="79.5" thickBot="1">
      <c r="A20" s="2" t="s">
        <v>23</v>
      </c>
      <c r="B20" s="3" t="s">
        <v>23</v>
      </c>
      <c r="C20" s="98">
        <v>1</v>
      </c>
      <c r="D20" s="98"/>
      <c r="E20" s="64">
        <f t="shared" si="0"/>
        <v>1</v>
      </c>
      <c r="F20" s="105" t="s">
        <v>237</v>
      </c>
      <c r="G20" s="106" t="s">
        <v>273</v>
      </c>
      <c r="H20" s="103" t="s">
        <v>243</v>
      </c>
      <c r="I20" s="230" t="s">
        <v>39</v>
      </c>
      <c r="J20" s="230" t="s">
        <v>226</v>
      </c>
      <c r="K20" s="230" t="s">
        <v>264</v>
      </c>
      <c r="L20" s="230" t="s">
        <v>264</v>
      </c>
      <c r="M20" s="103"/>
      <c r="N20" s="103"/>
      <c r="O20" s="112" t="s">
        <v>289</v>
      </c>
      <c r="P20" s="109" t="s">
        <v>35</v>
      </c>
      <c r="Q20" s="92"/>
      <c r="R20" s="92"/>
    </row>
    <row r="21" spans="1:18" ht="79.5" thickBot="1">
      <c r="A21" s="2" t="s">
        <v>48</v>
      </c>
      <c r="B21" s="3" t="s">
        <v>25</v>
      </c>
      <c r="C21" s="98">
        <v>2</v>
      </c>
      <c r="D21" s="98">
        <v>1</v>
      </c>
      <c r="E21" s="64">
        <f t="shared" si="0"/>
        <v>3</v>
      </c>
      <c r="F21" s="105" t="s">
        <v>105</v>
      </c>
      <c r="G21" s="106" t="s">
        <v>122</v>
      </c>
      <c r="H21" s="103" t="s">
        <v>246</v>
      </c>
      <c r="I21" s="230" t="s">
        <v>39</v>
      </c>
      <c r="J21" s="230" t="s">
        <v>226</v>
      </c>
      <c r="K21" s="230" t="s">
        <v>264</v>
      </c>
      <c r="L21" s="230" t="s">
        <v>264</v>
      </c>
      <c r="M21" s="103"/>
      <c r="N21" s="103"/>
      <c r="O21" s="112" t="s">
        <v>277</v>
      </c>
      <c r="P21" s="109" t="s">
        <v>35</v>
      </c>
      <c r="Q21" s="92"/>
      <c r="R21" s="92"/>
    </row>
    <row r="22" spans="1:18" ht="19.5" thickBot="1">
      <c r="A22" s="21"/>
      <c r="B22" s="10"/>
      <c r="C22" s="98"/>
      <c r="D22" s="98"/>
      <c r="E22" s="64">
        <f t="shared" si="0"/>
        <v>0</v>
      </c>
      <c r="F22" s="105"/>
      <c r="G22" s="106"/>
      <c r="H22" s="103"/>
      <c r="I22" s="103"/>
      <c r="J22" s="104"/>
      <c r="K22" s="104"/>
      <c r="L22" s="104"/>
      <c r="M22" s="103"/>
      <c r="N22" s="103"/>
      <c r="O22" s="112"/>
      <c r="P22" s="113"/>
      <c r="Q22" s="92"/>
      <c r="R22" s="92"/>
    </row>
    <row r="23" spans="1:18" ht="19.5" thickBot="1">
      <c r="A23" s="21"/>
      <c r="B23" s="10"/>
      <c r="C23" s="98"/>
      <c r="D23" s="98"/>
      <c r="E23" s="64">
        <f t="shared" si="0"/>
        <v>0</v>
      </c>
      <c r="F23" s="105"/>
      <c r="G23" s="106"/>
      <c r="H23" s="103"/>
      <c r="I23" s="103"/>
      <c r="J23" s="104"/>
      <c r="K23" s="104"/>
      <c r="L23" s="104"/>
      <c r="M23" s="103"/>
      <c r="N23" s="103"/>
      <c r="O23" s="112"/>
      <c r="P23" s="113"/>
      <c r="Q23" s="92"/>
      <c r="R23" s="92"/>
    </row>
    <row r="24" spans="1:18" ht="19.5" thickBot="1">
      <c r="A24" s="21"/>
      <c r="B24" s="10"/>
      <c r="C24" s="98"/>
      <c r="D24" s="98"/>
      <c r="E24" s="64">
        <f t="shared" si="0"/>
        <v>0</v>
      </c>
      <c r="F24" s="105"/>
      <c r="G24" s="106"/>
      <c r="H24" s="103"/>
      <c r="I24" s="103"/>
      <c r="J24" s="104"/>
      <c r="K24" s="104"/>
      <c r="L24" s="104"/>
      <c r="M24" s="103"/>
      <c r="N24" s="103"/>
      <c r="O24" s="112"/>
      <c r="P24" s="113"/>
      <c r="Q24" s="92"/>
      <c r="R24" s="92"/>
    </row>
    <row r="25" spans="1:18" ht="19.5" thickBot="1">
      <c r="A25" s="504" t="s">
        <v>84</v>
      </c>
      <c r="B25" s="505"/>
      <c r="C25" s="63"/>
      <c r="D25" s="63"/>
      <c r="E25" s="64"/>
      <c r="F25" s="59"/>
      <c r="G25" s="60"/>
      <c r="H25" s="62"/>
      <c r="I25" s="62"/>
      <c r="J25" s="76"/>
      <c r="K25" s="76"/>
      <c r="L25" s="76"/>
      <c r="M25" s="62"/>
      <c r="N25" s="62"/>
      <c r="O25" s="77"/>
      <c r="P25" s="78"/>
      <c r="Q25" s="92"/>
      <c r="R25" s="92"/>
    </row>
    <row r="26" spans="1:18" ht="19.5" thickBot="1">
      <c r="A26" s="506"/>
      <c r="B26" s="507"/>
      <c r="C26" s="63"/>
      <c r="D26" s="98"/>
      <c r="E26" s="64">
        <f t="shared" ref="E26:E33" si="1">D26</f>
        <v>0</v>
      </c>
      <c r="F26" s="105"/>
      <c r="G26" s="106"/>
      <c r="H26" s="103"/>
      <c r="I26" s="103"/>
      <c r="J26" s="104"/>
      <c r="K26" s="76"/>
      <c r="L26" s="76"/>
      <c r="M26" s="62"/>
      <c r="N26" s="62"/>
      <c r="O26" s="112"/>
      <c r="P26" s="78"/>
      <c r="Q26" s="92"/>
      <c r="R26" s="92"/>
    </row>
    <row r="27" spans="1:18" ht="19.5" thickBot="1">
      <c r="A27" s="506"/>
      <c r="B27" s="507"/>
      <c r="C27" s="63"/>
      <c r="D27" s="98"/>
      <c r="E27" s="64">
        <f t="shared" si="1"/>
        <v>0</v>
      </c>
      <c r="F27" s="105"/>
      <c r="G27" s="106"/>
      <c r="H27" s="103"/>
      <c r="I27" s="103"/>
      <c r="J27" s="104"/>
      <c r="K27" s="76"/>
      <c r="L27" s="76"/>
      <c r="M27" s="62"/>
      <c r="N27" s="62"/>
      <c r="O27" s="112"/>
      <c r="P27" s="78"/>
      <c r="Q27" s="92"/>
      <c r="R27" s="92"/>
    </row>
    <row r="28" spans="1:18" ht="19.5" thickBot="1">
      <c r="A28" s="506"/>
      <c r="B28" s="507"/>
      <c r="C28" s="63"/>
      <c r="D28" s="98"/>
      <c r="E28" s="64">
        <f t="shared" si="1"/>
        <v>0</v>
      </c>
      <c r="F28" s="105"/>
      <c r="G28" s="106"/>
      <c r="H28" s="103"/>
      <c r="I28" s="103"/>
      <c r="J28" s="104"/>
      <c r="K28" s="76"/>
      <c r="L28" s="76"/>
      <c r="M28" s="62"/>
      <c r="N28" s="62"/>
      <c r="O28" s="112"/>
      <c r="P28" s="78"/>
      <c r="Q28" s="92"/>
      <c r="R28" s="92"/>
    </row>
    <row r="29" spans="1:18" ht="19.5" thickBot="1">
      <c r="A29" s="507"/>
      <c r="B29" s="508"/>
      <c r="C29" s="63"/>
      <c r="D29" s="98"/>
      <c r="E29" s="64">
        <f t="shared" si="1"/>
        <v>0</v>
      </c>
      <c r="F29" s="105"/>
      <c r="G29" s="106"/>
      <c r="H29" s="103"/>
      <c r="I29" s="103"/>
      <c r="J29" s="104"/>
      <c r="K29" s="76"/>
      <c r="L29" s="76"/>
      <c r="M29" s="62"/>
      <c r="N29" s="62"/>
      <c r="O29" s="112"/>
      <c r="P29" s="78"/>
      <c r="Q29" s="92"/>
      <c r="R29" s="92"/>
    </row>
    <row r="30" spans="1:18" ht="19.5" thickBot="1">
      <c r="A30" s="507"/>
      <c r="B30" s="508"/>
      <c r="C30" s="63"/>
      <c r="D30" s="98"/>
      <c r="E30" s="64">
        <f t="shared" si="1"/>
        <v>0</v>
      </c>
      <c r="F30" s="105"/>
      <c r="G30" s="106"/>
      <c r="H30" s="103"/>
      <c r="I30" s="103"/>
      <c r="J30" s="104"/>
      <c r="K30" s="76"/>
      <c r="L30" s="76"/>
      <c r="M30" s="62"/>
      <c r="N30" s="62"/>
      <c r="O30" s="112"/>
      <c r="P30" s="78"/>
      <c r="Q30" s="92"/>
      <c r="R30" s="92"/>
    </row>
    <row r="31" spans="1:18" ht="19.5" thickBot="1">
      <c r="A31" s="506"/>
      <c r="B31" s="507"/>
      <c r="C31" s="63"/>
      <c r="D31" s="98"/>
      <c r="E31" s="64">
        <f t="shared" si="1"/>
        <v>0</v>
      </c>
      <c r="F31" s="105"/>
      <c r="G31" s="106"/>
      <c r="H31" s="103"/>
      <c r="I31" s="103"/>
      <c r="J31" s="104"/>
      <c r="K31" s="76"/>
      <c r="L31" s="76"/>
      <c r="M31" s="62"/>
      <c r="N31" s="62"/>
      <c r="O31" s="112"/>
      <c r="P31" s="78"/>
      <c r="Q31" s="92"/>
      <c r="R31" s="92"/>
    </row>
    <row r="32" spans="1:18" ht="19.5" thickBot="1">
      <c r="A32" s="506"/>
      <c r="B32" s="507"/>
      <c r="C32" s="63"/>
      <c r="D32" s="98"/>
      <c r="E32" s="64">
        <f t="shared" si="1"/>
        <v>0</v>
      </c>
      <c r="F32" s="105"/>
      <c r="G32" s="106"/>
      <c r="H32" s="103"/>
      <c r="I32" s="103"/>
      <c r="J32" s="104"/>
      <c r="K32" s="76"/>
      <c r="L32" s="76"/>
      <c r="M32" s="62"/>
      <c r="N32" s="62"/>
      <c r="O32" s="112"/>
      <c r="P32" s="78"/>
      <c r="Q32" s="92"/>
      <c r="R32" s="92"/>
    </row>
    <row r="33" spans="1:18" ht="19.5" thickBot="1">
      <c r="A33" s="501"/>
      <c r="B33" s="502"/>
      <c r="C33" s="63"/>
      <c r="D33" s="98"/>
      <c r="E33" s="64">
        <f t="shared" si="1"/>
        <v>0</v>
      </c>
      <c r="F33" s="123"/>
      <c r="G33" s="124"/>
      <c r="H33" s="103"/>
      <c r="I33" s="103"/>
      <c r="J33" s="104"/>
      <c r="K33" s="76"/>
      <c r="L33" s="76"/>
      <c r="M33" s="62"/>
      <c r="N33" s="62"/>
      <c r="O33" s="112"/>
      <c r="P33" s="78"/>
      <c r="Q33" s="92"/>
      <c r="R33" s="92"/>
    </row>
    <row r="34" spans="1:18" ht="34.5" thickBot="1">
      <c r="A34" s="432" t="s">
        <v>28</v>
      </c>
      <c r="B34" s="433"/>
      <c r="C34" s="46">
        <f>SUM(C10:C33)</f>
        <v>22</v>
      </c>
      <c r="D34" s="46">
        <f>SUM(D10:D33)</f>
        <v>1</v>
      </c>
      <c r="E34" s="47">
        <f>C34+D34</f>
        <v>23</v>
      </c>
      <c r="F34" s="22" t="s">
        <v>49</v>
      </c>
      <c r="G34" s="23" t="s">
        <v>50</v>
      </c>
      <c r="P34" s="68"/>
    </row>
    <row r="35" spans="1:18" ht="21.75" thickBot="1">
      <c r="A35" s="7" t="s">
        <v>36</v>
      </c>
      <c r="B35" s="7"/>
      <c r="C35" s="20">
        <v>22</v>
      </c>
      <c r="D35" s="20">
        <v>1</v>
      </c>
      <c r="E35" s="20">
        <v>23</v>
      </c>
      <c r="F35" s="19">
        <v>8</v>
      </c>
      <c r="G35" s="19">
        <v>31</v>
      </c>
    </row>
    <row r="36" spans="1:18" ht="21.75" thickBot="1">
      <c r="A36" s="7" t="s">
        <v>37</v>
      </c>
      <c r="B36" s="7"/>
      <c r="C36" s="20">
        <v>22</v>
      </c>
      <c r="D36" s="20">
        <v>4</v>
      </c>
      <c r="E36" s="20">
        <v>26</v>
      </c>
      <c r="F36" s="19">
        <v>5</v>
      </c>
      <c r="G36" s="19">
        <v>31</v>
      </c>
    </row>
    <row r="38" spans="1:18" ht="15.75" thickBot="1"/>
    <row r="39" spans="1:18" ht="32.25" thickBot="1">
      <c r="A39" s="26" t="s">
        <v>51</v>
      </c>
      <c r="B39" s="94" t="s">
        <v>172</v>
      </c>
      <c r="C39" s="27" t="s">
        <v>53</v>
      </c>
      <c r="D39" s="417" t="s">
        <v>54</v>
      </c>
      <c r="E39" s="495"/>
      <c r="F39" s="495"/>
      <c r="G39" s="496"/>
      <c r="H39" s="465" t="s">
        <v>62</v>
      </c>
      <c r="I39" s="497"/>
      <c r="J39" s="497"/>
      <c r="K39" s="497"/>
    </row>
    <row r="40" spans="1:18" s="12" customFormat="1" ht="32.25" thickBot="1">
      <c r="A40" s="467" t="s">
        <v>164</v>
      </c>
      <c r="B40" s="231" t="s">
        <v>248</v>
      </c>
      <c r="C40" s="166">
        <v>4</v>
      </c>
      <c r="D40" s="420" t="s">
        <v>249</v>
      </c>
      <c r="E40" s="421"/>
      <c r="F40" s="421"/>
      <c r="G40" s="422"/>
      <c r="H40" s="490" t="s">
        <v>254</v>
      </c>
      <c r="I40" s="491"/>
      <c r="J40" s="491"/>
      <c r="K40" s="492"/>
    </row>
    <row r="41" spans="1:18" s="12" customFormat="1" ht="63.75" thickBot="1">
      <c r="A41" s="498"/>
      <c r="B41" s="231" t="s">
        <v>253</v>
      </c>
      <c r="C41" s="166">
        <v>4</v>
      </c>
      <c r="D41" s="420" t="s">
        <v>249</v>
      </c>
      <c r="E41" s="421"/>
      <c r="F41" s="421"/>
      <c r="G41" s="422"/>
      <c r="H41" s="490" t="s">
        <v>254</v>
      </c>
      <c r="I41" s="493"/>
      <c r="J41" s="493"/>
      <c r="K41" s="494"/>
    </row>
    <row r="42" spans="1:18" s="12" customFormat="1" ht="63.75" thickBot="1">
      <c r="A42" s="509" t="s">
        <v>165</v>
      </c>
      <c r="B42" s="232" t="s">
        <v>339</v>
      </c>
      <c r="C42" s="166">
        <v>4</v>
      </c>
      <c r="D42" s="423" t="s">
        <v>280</v>
      </c>
      <c r="E42" s="424"/>
      <c r="F42" s="424"/>
      <c r="G42" s="425"/>
      <c r="H42" s="471" t="s">
        <v>281</v>
      </c>
      <c r="I42" s="472"/>
      <c r="J42" s="472"/>
      <c r="K42" s="472"/>
    </row>
    <row r="43" spans="1:18" s="12" customFormat="1" ht="63.75" thickBot="1">
      <c r="A43" s="509"/>
      <c r="B43" s="232" t="s">
        <v>250</v>
      </c>
      <c r="C43" s="166">
        <v>4</v>
      </c>
      <c r="D43" s="420" t="s">
        <v>251</v>
      </c>
      <c r="E43" s="421"/>
      <c r="F43" s="421"/>
      <c r="G43" s="422"/>
      <c r="H43" s="471" t="s">
        <v>254</v>
      </c>
      <c r="I43" s="472"/>
      <c r="J43" s="472"/>
      <c r="K43" s="472"/>
    </row>
    <row r="44" spans="1:18" s="12" customFormat="1" ht="63.75" thickBot="1">
      <c r="A44" s="89" t="s">
        <v>166</v>
      </c>
      <c r="B44" s="231" t="s">
        <v>255</v>
      </c>
      <c r="C44" s="166">
        <v>4</v>
      </c>
      <c r="D44" s="420" t="s">
        <v>249</v>
      </c>
      <c r="E44" s="421"/>
      <c r="F44" s="421"/>
      <c r="G44" s="422"/>
      <c r="H44" s="471" t="s">
        <v>254</v>
      </c>
      <c r="I44" s="472"/>
      <c r="J44" s="472"/>
      <c r="K44" s="472"/>
    </row>
    <row r="45" spans="1:18" s="12" customFormat="1" ht="234" customHeight="1" thickBot="1">
      <c r="A45" s="253" t="s">
        <v>167</v>
      </c>
      <c r="B45" s="233" t="s">
        <v>303</v>
      </c>
      <c r="C45" s="166">
        <v>4</v>
      </c>
      <c r="D45" s="423" t="s">
        <v>280</v>
      </c>
      <c r="E45" s="424"/>
      <c r="F45" s="424"/>
      <c r="G45" s="425"/>
      <c r="H45" s="471" t="s">
        <v>281</v>
      </c>
      <c r="I45" s="472"/>
      <c r="J45" s="472"/>
      <c r="K45" s="472"/>
    </row>
    <row r="46" spans="1:18" s="12" customFormat="1" ht="48" thickBot="1">
      <c r="A46" s="51" t="s">
        <v>168</v>
      </c>
      <c r="B46" s="51" t="s">
        <v>257</v>
      </c>
      <c r="C46" s="166">
        <v>4</v>
      </c>
      <c r="D46" s="420" t="s">
        <v>258</v>
      </c>
      <c r="E46" s="421"/>
      <c r="F46" s="421"/>
      <c r="G46" s="422"/>
      <c r="H46" s="471" t="s">
        <v>254</v>
      </c>
      <c r="I46" s="472"/>
      <c r="J46" s="472"/>
      <c r="K46" s="472"/>
    </row>
    <row r="47" spans="1:18" s="12" customFormat="1" ht="32.25" thickBot="1">
      <c r="A47" s="51" t="s">
        <v>170</v>
      </c>
      <c r="B47" s="51" t="s">
        <v>260</v>
      </c>
      <c r="C47" s="166">
        <v>4</v>
      </c>
      <c r="D47" s="420" t="s">
        <v>249</v>
      </c>
      <c r="E47" s="421"/>
      <c r="F47" s="421"/>
      <c r="G47" s="422"/>
      <c r="H47" s="471" t="s">
        <v>254</v>
      </c>
      <c r="I47" s="472"/>
      <c r="J47" s="472"/>
      <c r="K47" s="472"/>
    </row>
    <row r="48" spans="1:18" s="12" customFormat="1" ht="48" thickBot="1">
      <c r="A48" s="473" t="s">
        <v>171</v>
      </c>
      <c r="B48" s="231" t="s">
        <v>263</v>
      </c>
      <c r="C48" s="166">
        <v>4</v>
      </c>
      <c r="D48" s="420" t="s">
        <v>261</v>
      </c>
      <c r="E48" s="421"/>
      <c r="F48" s="421"/>
      <c r="G48" s="422"/>
      <c r="H48" s="471" t="s">
        <v>262</v>
      </c>
      <c r="I48" s="472"/>
      <c r="J48" s="472"/>
      <c r="K48" s="472"/>
    </row>
    <row r="49" spans="1:11" s="12" customFormat="1" ht="45.75" thickBot="1">
      <c r="A49" s="474"/>
      <c r="B49" s="41" t="s">
        <v>340</v>
      </c>
      <c r="C49" s="166">
        <v>4</v>
      </c>
      <c r="D49" s="420" t="s">
        <v>261</v>
      </c>
      <c r="E49" s="421"/>
      <c r="F49" s="421"/>
      <c r="G49" s="422"/>
      <c r="H49" s="471" t="s">
        <v>262</v>
      </c>
      <c r="I49" s="472"/>
      <c r="J49" s="472"/>
      <c r="K49" s="472"/>
    </row>
    <row r="50" spans="1:11" s="12" customFormat="1" ht="16.5" thickBot="1">
      <c r="A50" s="28"/>
      <c r="B50" s="41"/>
      <c r="C50" s="29"/>
      <c r="D50" s="475"/>
      <c r="E50" s="476"/>
      <c r="F50" s="476"/>
      <c r="G50" s="477"/>
      <c r="H50" s="488"/>
      <c r="I50" s="489"/>
      <c r="J50" s="489"/>
      <c r="K50" s="489"/>
    </row>
    <row r="51" spans="1:11" s="12" customFormat="1" ht="16.5" thickBot="1">
      <c r="A51" s="28"/>
      <c r="B51" s="41"/>
      <c r="C51" s="29"/>
      <c r="D51" s="475"/>
      <c r="E51" s="476"/>
      <c r="F51" s="476"/>
      <c r="G51" s="477"/>
      <c r="H51" s="488"/>
      <c r="I51" s="489"/>
      <c r="J51" s="489"/>
      <c r="K51" s="489"/>
    </row>
    <row r="52" spans="1:11" s="12" customFormat="1" ht="16.5" thickBot="1">
      <c r="A52" s="28"/>
      <c r="B52" s="41"/>
      <c r="C52" s="29"/>
      <c r="D52" s="475"/>
      <c r="E52" s="476"/>
      <c r="F52" s="476"/>
      <c r="G52" s="477"/>
      <c r="H52" s="488"/>
      <c r="I52" s="489"/>
      <c r="J52" s="489"/>
      <c r="K52" s="489"/>
    </row>
    <row r="53" spans="1:11" s="12" customFormat="1" ht="16.5" thickBot="1">
      <c r="A53" s="28"/>
      <c r="B53" s="41"/>
      <c r="C53" s="29"/>
      <c r="D53" s="475"/>
      <c r="E53" s="476"/>
      <c r="F53" s="476"/>
      <c r="G53" s="477"/>
      <c r="H53" s="488"/>
      <c r="I53" s="489"/>
      <c r="J53" s="489"/>
      <c r="K53" s="489"/>
    </row>
    <row r="54" spans="1:11" s="12" customFormat="1" ht="19.5" thickBot="1">
      <c r="A54"/>
      <c r="B54" s="24" t="s">
        <v>28</v>
      </c>
      <c r="C54" s="25">
        <f>SUM(C40:C53)</f>
        <v>40</v>
      </c>
      <c r="D54"/>
      <c r="E54"/>
      <c r="F54"/>
      <c r="G54"/>
      <c r="H54"/>
      <c r="I54"/>
      <c r="J54"/>
      <c r="K54"/>
    </row>
    <row r="55" spans="1:11" ht="19.5" thickBot="1">
      <c r="B55" s="24"/>
      <c r="C55" s="25"/>
    </row>
  </sheetData>
  <sheetProtection formatRows="0"/>
  <mergeCells count="67">
    <mergeCell ref="A2:R2"/>
    <mergeCell ref="K8:L8"/>
    <mergeCell ref="M8:M9"/>
    <mergeCell ref="N8:N9"/>
    <mergeCell ref="O7:R7"/>
    <mergeCell ref="H6:N6"/>
    <mergeCell ref="O8:O9"/>
    <mergeCell ref="P8:R8"/>
    <mergeCell ref="C6:E6"/>
    <mergeCell ref="C8:C9"/>
    <mergeCell ref="D8:D9"/>
    <mergeCell ref="F8:G8"/>
    <mergeCell ref="H8:H9"/>
    <mergeCell ref="D41:G41"/>
    <mergeCell ref="H41:K41"/>
    <mergeCell ref="B7:B9"/>
    <mergeCell ref="C7:D7"/>
    <mergeCell ref="E7:E9"/>
    <mergeCell ref="F7:N7"/>
    <mergeCell ref="I8:I9"/>
    <mergeCell ref="J8:J9"/>
    <mergeCell ref="A25:B25"/>
    <mergeCell ref="A10:A11"/>
    <mergeCell ref="A12:A13"/>
    <mergeCell ref="A15:A16"/>
    <mergeCell ref="A18:A19"/>
    <mergeCell ref="A7:A9"/>
    <mergeCell ref="D45:G45"/>
    <mergeCell ref="H45:K45"/>
    <mergeCell ref="D40:G40"/>
    <mergeCell ref="H40:K4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D39:G39"/>
    <mergeCell ref="H39:K39"/>
    <mergeCell ref="A40:A41"/>
    <mergeCell ref="D53:G53"/>
    <mergeCell ref="H53:K53"/>
    <mergeCell ref="D49:G49"/>
    <mergeCell ref="H49:K49"/>
    <mergeCell ref="D50:G50"/>
    <mergeCell ref="H50:K50"/>
    <mergeCell ref="D51:G51"/>
    <mergeCell ref="H51:K51"/>
    <mergeCell ref="A42:A43"/>
    <mergeCell ref="D42:G42"/>
    <mergeCell ref="H42:K42"/>
    <mergeCell ref="A48:A49"/>
    <mergeCell ref="D52:G52"/>
    <mergeCell ref="H52:K52"/>
    <mergeCell ref="D47:G47"/>
    <mergeCell ref="H47:K47"/>
    <mergeCell ref="D48:G48"/>
    <mergeCell ref="H48:K48"/>
    <mergeCell ref="D46:G46"/>
    <mergeCell ref="H46:K46"/>
    <mergeCell ref="D43:G43"/>
    <mergeCell ref="H43:K43"/>
    <mergeCell ref="D44:G44"/>
    <mergeCell ref="H44:K44"/>
  </mergeCells>
  <pageMargins left="0.19685039370078741" right="0.19685039370078741" top="0.31496062992125984" bottom="0.31496062992125984" header="0.31496062992125984" footer="0.31496062992125984"/>
  <pageSetup paperSize="9" scale="42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70" zoomScaleNormal="70" workbookViewId="0">
      <selection activeCell="A40" sqref="A40:K57"/>
    </sheetView>
  </sheetViews>
  <sheetFormatPr defaultColWidth="8.85546875" defaultRowHeight="15"/>
  <cols>
    <col min="1" max="1" width="30.710937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1" max="11" width="11.7109375" customWidth="1"/>
    <col min="12" max="12" width="13.140625" customWidth="1"/>
    <col min="13" max="13" width="22.42578125" customWidth="1"/>
    <col min="14" max="14" width="26.28515625" customWidth="1"/>
    <col min="15" max="15" width="34.140625" customWidth="1"/>
    <col min="16" max="16" width="15.28515625" customWidth="1"/>
    <col min="17" max="17" width="19.5703125" customWidth="1"/>
    <col min="18" max="18" width="16.85546875" customWidth="1"/>
  </cols>
  <sheetData>
    <row r="1" spans="1:18" ht="9" customHeight="1">
      <c r="C1" s="1"/>
    </row>
    <row r="2" spans="1:18" ht="20.25">
      <c r="A2" s="510" t="s">
        <v>304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</row>
    <row r="3" spans="1:18" ht="20.25">
      <c r="A3" s="8"/>
      <c r="G3" s="14" t="s">
        <v>43</v>
      </c>
      <c r="H3" s="13"/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178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  <c r="H6" s="435"/>
      <c r="I6" s="526"/>
      <c r="J6" s="526"/>
      <c r="K6" s="526"/>
      <c r="L6" s="526"/>
      <c r="M6" s="526"/>
      <c r="N6" s="526"/>
    </row>
    <row r="7" spans="1:18" ht="51.95" customHeight="1" thickBot="1">
      <c r="A7" s="511" t="s">
        <v>0</v>
      </c>
      <c r="B7" s="520" t="s">
        <v>33</v>
      </c>
      <c r="C7" s="487" t="s">
        <v>77</v>
      </c>
      <c r="D7" s="487"/>
      <c r="E7" s="517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05.95" customHeight="1" thickBot="1">
      <c r="A8" s="512"/>
      <c r="B8" s="521"/>
      <c r="C8" s="409" t="s">
        <v>136</v>
      </c>
      <c r="D8" s="409" t="s">
        <v>83</v>
      </c>
      <c r="E8" s="518"/>
      <c r="F8" s="450" t="s">
        <v>140</v>
      </c>
      <c r="G8" s="451"/>
      <c r="H8" s="413" t="s">
        <v>147</v>
      </c>
      <c r="I8" s="479" t="s">
        <v>111</v>
      </c>
      <c r="J8" s="481" t="s">
        <v>4</v>
      </c>
      <c r="K8" s="483" t="s">
        <v>113</v>
      </c>
      <c r="L8" s="484"/>
      <c r="M8" s="485" t="s">
        <v>78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48.75" customHeight="1" thickBot="1">
      <c r="A9" s="513"/>
      <c r="B9" s="522"/>
      <c r="C9" s="410"/>
      <c r="D9" s="410"/>
      <c r="E9" s="518"/>
      <c r="F9" s="117" t="s">
        <v>5</v>
      </c>
      <c r="G9" s="55" t="s">
        <v>6</v>
      </c>
      <c r="H9" s="414"/>
      <c r="I9" s="480"/>
      <c r="J9" s="482"/>
      <c r="K9" s="118" t="s">
        <v>110</v>
      </c>
      <c r="L9" s="119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79.5" thickBot="1">
      <c r="A10" s="448" t="s">
        <v>94</v>
      </c>
      <c r="B10" s="44" t="s">
        <v>7</v>
      </c>
      <c r="C10" s="98">
        <v>5</v>
      </c>
      <c r="D10" s="98"/>
      <c r="E10" s="64">
        <f t="shared" ref="E10:E25" si="0">C10+D10</f>
        <v>5</v>
      </c>
      <c r="F10" s="101" t="s">
        <v>106</v>
      </c>
      <c r="G10" s="102" t="s">
        <v>107</v>
      </c>
      <c r="H10" s="99" t="s">
        <v>225</v>
      </c>
      <c r="I10" s="230" t="s">
        <v>39</v>
      </c>
      <c r="J10" s="230" t="s">
        <v>226</v>
      </c>
      <c r="K10" s="230" t="s">
        <v>264</v>
      </c>
      <c r="L10" s="230" t="s">
        <v>264</v>
      </c>
      <c r="M10" s="99"/>
      <c r="N10" s="120"/>
      <c r="O10" s="112" t="s">
        <v>291</v>
      </c>
      <c r="P10" s="109" t="s">
        <v>35</v>
      </c>
      <c r="Q10" s="114"/>
      <c r="R10" s="92"/>
    </row>
    <row r="11" spans="1:18" ht="111" thickBot="1">
      <c r="A11" s="449"/>
      <c r="B11" s="3" t="s">
        <v>45</v>
      </c>
      <c r="C11" s="98">
        <v>4</v>
      </c>
      <c r="D11" s="98"/>
      <c r="E11" s="64">
        <f t="shared" si="0"/>
        <v>4</v>
      </c>
      <c r="F11" s="105" t="s">
        <v>228</v>
      </c>
      <c r="G11" s="106" t="s">
        <v>266</v>
      </c>
      <c r="H11" s="103" t="s">
        <v>230</v>
      </c>
      <c r="I11" s="230" t="s">
        <v>39</v>
      </c>
      <c r="J11" s="230" t="s">
        <v>226</v>
      </c>
      <c r="K11" s="230" t="s">
        <v>264</v>
      </c>
      <c r="L11" s="230" t="s">
        <v>264</v>
      </c>
      <c r="M11" s="122"/>
      <c r="N11" s="103"/>
      <c r="O11" s="112" t="s">
        <v>292</v>
      </c>
      <c r="P11" s="109" t="s">
        <v>35</v>
      </c>
      <c r="Q11" s="114"/>
      <c r="R11" s="92"/>
    </row>
    <row r="12" spans="1:18" ht="38.25" customHeight="1" thickBot="1">
      <c r="A12" s="446" t="s">
        <v>138</v>
      </c>
      <c r="B12" s="175" t="s">
        <v>101</v>
      </c>
      <c r="C12" s="176"/>
      <c r="D12" s="176"/>
      <c r="E12" s="177">
        <v>0</v>
      </c>
      <c r="F12" s="105"/>
      <c r="G12" s="106"/>
      <c r="H12" s="103"/>
      <c r="I12" s="103"/>
      <c r="J12" s="230"/>
      <c r="K12" s="230"/>
      <c r="L12" s="230"/>
      <c r="M12" s="122"/>
      <c r="N12" s="103"/>
      <c r="O12" s="112"/>
      <c r="P12" s="113"/>
      <c r="Q12" s="114"/>
      <c r="R12" s="92"/>
    </row>
    <row r="13" spans="1:18" ht="53.1" customHeight="1" thickBot="1">
      <c r="A13" s="447"/>
      <c r="B13" s="175" t="s">
        <v>102</v>
      </c>
      <c r="C13" s="176"/>
      <c r="D13" s="176"/>
      <c r="E13" s="177">
        <v>0</v>
      </c>
      <c r="F13" s="105"/>
      <c r="G13" s="106"/>
      <c r="H13" s="103"/>
      <c r="I13" s="103"/>
      <c r="J13" s="230"/>
      <c r="K13" s="230"/>
      <c r="L13" s="230"/>
      <c r="M13" s="122"/>
      <c r="N13" s="103"/>
      <c r="O13" s="112"/>
      <c r="P13" s="113"/>
      <c r="Q13" s="114"/>
      <c r="R13" s="92"/>
    </row>
    <row r="14" spans="1:18" ht="111" thickBot="1">
      <c r="A14" s="52" t="s">
        <v>177</v>
      </c>
      <c r="B14" s="3" t="s">
        <v>268</v>
      </c>
      <c r="C14" s="98">
        <v>2</v>
      </c>
      <c r="D14" s="98"/>
      <c r="E14" s="64">
        <f t="shared" si="0"/>
        <v>2</v>
      </c>
      <c r="F14" s="105" t="s">
        <v>205</v>
      </c>
      <c r="G14" s="106" t="s">
        <v>212</v>
      </c>
      <c r="H14" s="103" t="s">
        <v>269</v>
      </c>
      <c r="I14" s="230" t="s">
        <v>39</v>
      </c>
      <c r="J14" s="230" t="s">
        <v>226</v>
      </c>
      <c r="K14" s="230" t="s">
        <v>264</v>
      </c>
      <c r="L14" s="230" t="s">
        <v>264</v>
      </c>
      <c r="M14" s="103"/>
      <c r="N14" s="103"/>
      <c r="O14" s="112" t="s">
        <v>293</v>
      </c>
      <c r="P14" s="109" t="s">
        <v>35</v>
      </c>
      <c r="Q14" s="114"/>
      <c r="R14" s="92"/>
    </row>
    <row r="15" spans="1:18" ht="22.5" customHeight="1" thickBot="1">
      <c r="A15" s="503" t="s">
        <v>9</v>
      </c>
      <c r="B15" s="3" t="s">
        <v>10</v>
      </c>
      <c r="C15" s="98">
        <v>4</v>
      </c>
      <c r="D15" s="98"/>
      <c r="E15" s="64">
        <f t="shared" si="0"/>
        <v>4</v>
      </c>
      <c r="F15" s="234" t="s">
        <v>228</v>
      </c>
      <c r="G15" s="106" t="s">
        <v>266</v>
      </c>
      <c r="H15" s="103" t="s">
        <v>232</v>
      </c>
      <c r="I15" s="230" t="s">
        <v>39</v>
      </c>
      <c r="J15" s="230" t="s">
        <v>226</v>
      </c>
      <c r="K15" s="230" t="s">
        <v>264</v>
      </c>
      <c r="L15" s="230" t="s">
        <v>264</v>
      </c>
      <c r="M15" s="103"/>
      <c r="N15" s="103"/>
      <c r="O15" s="112" t="s">
        <v>294</v>
      </c>
      <c r="P15" s="109" t="s">
        <v>35</v>
      </c>
      <c r="Q15" s="114"/>
      <c r="R15" s="92"/>
    </row>
    <row r="16" spans="1:18" ht="23.25" customHeight="1" thickBot="1">
      <c r="A16" s="449"/>
      <c r="B16" s="10" t="s">
        <v>11</v>
      </c>
      <c r="C16" s="98"/>
      <c r="D16" s="98"/>
      <c r="E16" s="64">
        <f t="shared" si="0"/>
        <v>0</v>
      </c>
      <c r="F16" s="105"/>
      <c r="G16" s="106"/>
      <c r="H16" s="103"/>
      <c r="I16" s="103"/>
      <c r="J16" s="230"/>
      <c r="K16" s="230"/>
      <c r="L16" s="230"/>
      <c r="M16" s="103"/>
      <c r="N16" s="103"/>
      <c r="O16" s="112"/>
      <c r="P16" s="113"/>
      <c r="Q16" s="114"/>
      <c r="R16" s="92"/>
    </row>
    <row r="17" spans="1:18" ht="39" customHeight="1" thickBot="1">
      <c r="A17" s="2" t="s">
        <v>46</v>
      </c>
      <c r="B17" s="3" t="s">
        <v>47</v>
      </c>
      <c r="C17" s="98">
        <v>2</v>
      </c>
      <c r="D17" s="98"/>
      <c r="E17" s="64">
        <f t="shared" si="0"/>
        <v>2</v>
      </c>
      <c r="F17" s="105" t="s">
        <v>205</v>
      </c>
      <c r="G17" s="106" t="s">
        <v>212</v>
      </c>
      <c r="H17" s="103" t="s">
        <v>235</v>
      </c>
      <c r="I17" s="230" t="s">
        <v>39</v>
      </c>
      <c r="J17" s="230" t="s">
        <v>226</v>
      </c>
      <c r="K17" s="230" t="s">
        <v>264</v>
      </c>
      <c r="L17" s="230" t="s">
        <v>264</v>
      </c>
      <c r="M17" s="103"/>
      <c r="N17" s="103"/>
      <c r="O17" s="112" t="s">
        <v>295</v>
      </c>
      <c r="P17" s="109" t="s">
        <v>35</v>
      </c>
      <c r="Q17" s="114"/>
      <c r="R17" s="92"/>
    </row>
    <row r="18" spans="1:18" ht="66.75" customHeight="1" thickBot="1">
      <c r="A18" s="2" t="s">
        <v>79</v>
      </c>
      <c r="B18" s="236" t="s">
        <v>296</v>
      </c>
      <c r="C18" s="98">
        <v>1</v>
      </c>
      <c r="D18" s="98"/>
      <c r="E18" s="64">
        <f t="shared" si="0"/>
        <v>1</v>
      </c>
      <c r="F18" s="105" t="s">
        <v>237</v>
      </c>
      <c r="G18" s="106" t="s">
        <v>273</v>
      </c>
      <c r="H18" s="103" t="s">
        <v>297</v>
      </c>
      <c r="I18" s="230" t="s">
        <v>39</v>
      </c>
      <c r="J18" s="230" t="s">
        <v>226</v>
      </c>
      <c r="K18" s="230" t="s">
        <v>264</v>
      </c>
      <c r="L18" s="230" t="s">
        <v>264</v>
      </c>
      <c r="M18" s="103"/>
      <c r="N18" s="103"/>
      <c r="O18" s="112" t="s">
        <v>298</v>
      </c>
      <c r="P18" s="109" t="s">
        <v>35</v>
      </c>
      <c r="Q18" s="114"/>
      <c r="R18" s="92"/>
    </row>
    <row r="19" spans="1:18" ht="79.5" thickBot="1">
      <c r="A19" s="434" t="s">
        <v>20</v>
      </c>
      <c r="B19" s="3" t="s">
        <v>21</v>
      </c>
      <c r="C19" s="98">
        <v>1</v>
      </c>
      <c r="D19" s="98"/>
      <c r="E19" s="64">
        <f t="shared" si="0"/>
        <v>1</v>
      </c>
      <c r="F19" s="105" t="s">
        <v>237</v>
      </c>
      <c r="G19" s="106" t="s">
        <v>273</v>
      </c>
      <c r="H19" s="103" t="s">
        <v>239</v>
      </c>
      <c r="I19" s="230" t="s">
        <v>39</v>
      </c>
      <c r="J19" s="230" t="s">
        <v>226</v>
      </c>
      <c r="K19" s="230" t="s">
        <v>264</v>
      </c>
      <c r="L19" s="230" t="s">
        <v>264</v>
      </c>
      <c r="M19" s="103"/>
      <c r="N19" s="103"/>
      <c r="O19" s="112" t="s">
        <v>299</v>
      </c>
      <c r="P19" s="109" t="s">
        <v>35</v>
      </c>
      <c r="Q19" s="114"/>
      <c r="R19" s="92"/>
    </row>
    <row r="20" spans="1:18" ht="79.5" thickBot="1">
      <c r="A20" s="434"/>
      <c r="B20" s="3" t="s">
        <v>26</v>
      </c>
      <c r="C20" s="98">
        <v>1</v>
      </c>
      <c r="D20" s="98"/>
      <c r="E20" s="64">
        <f t="shared" si="0"/>
        <v>1</v>
      </c>
      <c r="F20" s="105" t="s">
        <v>237</v>
      </c>
      <c r="G20" s="106" t="s">
        <v>273</v>
      </c>
      <c r="H20" s="103" t="s">
        <v>241</v>
      </c>
      <c r="I20" s="230" t="s">
        <v>39</v>
      </c>
      <c r="J20" s="230" t="s">
        <v>226</v>
      </c>
      <c r="K20" s="230" t="s">
        <v>264</v>
      </c>
      <c r="L20" s="230" t="s">
        <v>264</v>
      </c>
      <c r="M20" s="103"/>
      <c r="N20" s="103"/>
      <c r="O20" s="112" t="s">
        <v>300</v>
      </c>
      <c r="P20" s="109" t="s">
        <v>35</v>
      </c>
      <c r="Q20" s="114"/>
      <c r="R20" s="92"/>
    </row>
    <row r="21" spans="1:18" ht="79.5" thickBot="1">
      <c r="A21" s="2" t="s">
        <v>23</v>
      </c>
      <c r="B21" s="3" t="s">
        <v>23</v>
      </c>
      <c r="C21" s="98">
        <v>1</v>
      </c>
      <c r="D21" s="98"/>
      <c r="E21" s="64">
        <f t="shared" si="0"/>
        <v>1</v>
      </c>
      <c r="F21" s="105" t="s">
        <v>237</v>
      </c>
      <c r="G21" s="106" t="s">
        <v>273</v>
      </c>
      <c r="H21" s="103" t="s">
        <v>243</v>
      </c>
      <c r="I21" s="230" t="s">
        <v>39</v>
      </c>
      <c r="J21" s="230" t="s">
        <v>226</v>
      </c>
      <c r="K21" s="230" t="s">
        <v>264</v>
      </c>
      <c r="L21" s="230" t="s">
        <v>264</v>
      </c>
      <c r="M21" s="103"/>
      <c r="N21" s="103"/>
      <c r="O21" s="112" t="s">
        <v>301</v>
      </c>
      <c r="P21" s="109" t="s">
        <v>35</v>
      </c>
      <c r="Q21" s="114"/>
      <c r="R21" s="92"/>
    </row>
    <row r="22" spans="1:18" ht="79.5" thickBot="1">
      <c r="A22" s="2" t="s">
        <v>48</v>
      </c>
      <c r="B22" s="3" t="s">
        <v>25</v>
      </c>
      <c r="C22" s="98">
        <v>2</v>
      </c>
      <c r="D22" s="98"/>
      <c r="E22" s="64">
        <f t="shared" si="0"/>
        <v>2</v>
      </c>
      <c r="F22" s="105" t="s">
        <v>205</v>
      </c>
      <c r="G22" s="106" t="s">
        <v>212</v>
      </c>
      <c r="H22" s="103" t="s">
        <v>246</v>
      </c>
      <c r="I22" s="230" t="s">
        <v>39</v>
      </c>
      <c r="J22" s="230" t="s">
        <v>226</v>
      </c>
      <c r="K22" s="230" t="s">
        <v>264</v>
      </c>
      <c r="L22" s="230" t="s">
        <v>264</v>
      </c>
      <c r="M22" s="103"/>
      <c r="N22" s="103"/>
      <c r="O22" s="112" t="s">
        <v>277</v>
      </c>
      <c r="P22" s="109" t="s">
        <v>35</v>
      </c>
      <c r="Q22" s="114"/>
      <c r="R22" s="92"/>
    </row>
    <row r="23" spans="1:18" ht="19.5" thickBot="1">
      <c r="A23" s="21"/>
      <c r="B23" s="10"/>
      <c r="C23" s="98"/>
      <c r="D23" s="98"/>
      <c r="E23" s="64">
        <f t="shared" si="0"/>
        <v>0</v>
      </c>
      <c r="F23" s="105"/>
      <c r="G23" s="106"/>
      <c r="H23" s="103"/>
      <c r="I23" s="103"/>
      <c r="J23" s="104"/>
      <c r="K23" s="104"/>
      <c r="L23" s="104"/>
      <c r="M23" s="103"/>
      <c r="N23" s="103"/>
      <c r="O23" s="112"/>
      <c r="P23" s="113"/>
      <c r="Q23" s="114"/>
      <c r="R23" s="92"/>
    </row>
    <row r="24" spans="1:18" ht="19.5" thickBot="1">
      <c r="A24" s="21"/>
      <c r="B24" s="10"/>
      <c r="C24" s="98"/>
      <c r="D24" s="98"/>
      <c r="E24" s="64">
        <f t="shared" si="0"/>
        <v>0</v>
      </c>
      <c r="F24" s="105"/>
      <c r="G24" s="106"/>
      <c r="H24" s="103"/>
      <c r="I24" s="103"/>
      <c r="J24" s="104"/>
      <c r="K24" s="104"/>
      <c r="L24" s="104"/>
      <c r="M24" s="103"/>
      <c r="N24" s="103"/>
      <c r="O24" s="112"/>
      <c r="P24" s="113"/>
      <c r="Q24" s="114"/>
      <c r="R24" s="92"/>
    </row>
    <row r="25" spans="1:18" ht="19.5" thickBot="1">
      <c r="A25" s="21"/>
      <c r="B25" s="10"/>
      <c r="C25" s="98"/>
      <c r="D25" s="98"/>
      <c r="E25" s="64">
        <f t="shared" si="0"/>
        <v>0</v>
      </c>
      <c r="F25" s="105"/>
      <c r="G25" s="106"/>
      <c r="H25" s="103"/>
      <c r="I25" s="103"/>
      <c r="J25" s="104"/>
      <c r="K25" s="104"/>
      <c r="L25" s="104"/>
      <c r="M25" s="103"/>
      <c r="N25" s="103"/>
      <c r="O25" s="112"/>
      <c r="P25" s="113"/>
      <c r="Q25" s="114"/>
      <c r="R25" s="92"/>
    </row>
    <row r="26" spans="1:18" ht="36" customHeight="1" thickBot="1">
      <c r="A26" s="504" t="s">
        <v>84</v>
      </c>
      <c r="B26" s="505"/>
      <c r="C26" s="63"/>
      <c r="D26" s="63"/>
      <c r="E26" s="64"/>
      <c r="F26" s="59"/>
      <c r="G26" s="60"/>
      <c r="H26" s="62"/>
      <c r="I26" s="62"/>
      <c r="J26" s="76"/>
      <c r="K26" s="76"/>
      <c r="L26" s="76"/>
      <c r="M26" s="62"/>
      <c r="N26" s="62"/>
      <c r="O26" s="112"/>
      <c r="P26" s="113"/>
      <c r="Q26" s="114"/>
      <c r="R26" s="92"/>
    </row>
    <row r="27" spans="1:18" ht="19.5" thickBot="1">
      <c r="A27" s="506"/>
      <c r="B27" s="507"/>
      <c r="C27" s="63"/>
      <c r="D27" s="98"/>
      <c r="E27" s="64">
        <f t="shared" ref="E27:E34" si="1">D27</f>
        <v>0</v>
      </c>
      <c r="F27" s="105"/>
      <c r="G27" s="106"/>
      <c r="H27" s="103"/>
      <c r="I27" s="103"/>
      <c r="J27" s="104"/>
      <c r="K27" s="76"/>
      <c r="L27" s="76"/>
      <c r="M27" s="62"/>
      <c r="N27" s="62"/>
      <c r="O27" s="77"/>
      <c r="P27" s="78"/>
      <c r="Q27" s="114"/>
      <c r="R27" s="92"/>
    </row>
    <row r="28" spans="1:18" ht="19.5" thickBot="1">
      <c r="A28" s="506"/>
      <c r="B28" s="507"/>
      <c r="C28" s="63"/>
      <c r="D28" s="98"/>
      <c r="E28" s="64">
        <f t="shared" si="1"/>
        <v>0</v>
      </c>
      <c r="F28" s="105"/>
      <c r="G28" s="106"/>
      <c r="H28" s="103"/>
      <c r="I28" s="103"/>
      <c r="J28" s="104"/>
      <c r="K28" s="76"/>
      <c r="L28" s="76"/>
      <c r="M28" s="62"/>
      <c r="N28" s="62"/>
      <c r="O28" s="112"/>
      <c r="P28" s="78"/>
      <c r="Q28" s="114"/>
      <c r="R28" s="92"/>
    </row>
    <row r="29" spans="1:18" ht="19.5" thickBot="1">
      <c r="A29" s="506"/>
      <c r="B29" s="507"/>
      <c r="C29" s="63"/>
      <c r="D29" s="98"/>
      <c r="E29" s="64">
        <f t="shared" si="1"/>
        <v>0</v>
      </c>
      <c r="F29" s="105"/>
      <c r="G29" s="106"/>
      <c r="H29" s="103"/>
      <c r="I29" s="103"/>
      <c r="J29" s="104"/>
      <c r="K29" s="76"/>
      <c r="L29" s="76"/>
      <c r="M29" s="62"/>
      <c r="N29" s="62"/>
      <c r="O29" s="112"/>
      <c r="P29" s="78"/>
      <c r="Q29" s="114"/>
      <c r="R29" s="92"/>
    </row>
    <row r="30" spans="1:18" ht="19.5" thickBot="1">
      <c r="A30" s="507"/>
      <c r="B30" s="508"/>
      <c r="C30" s="63"/>
      <c r="D30" s="98"/>
      <c r="E30" s="64">
        <f t="shared" si="1"/>
        <v>0</v>
      </c>
      <c r="F30" s="105"/>
      <c r="G30" s="106"/>
      <c r="H30" s="103"/>
      <c r="I30" s="103"/>
      <c r="J30" s="104"/>
      <c r="K30" s="76"/>
      <c r="L30" s="76"/>
      <c r="M30" s="62"/>
      <c r="N30" s="62"/>
      <c r="O30" s="112"/>
      <c r="P30" s="78"/>
      <c r="Q30" s="114"/>
      <c r="R30" s="92"/>
    </row>
    <row r="31" spans="1:18" ht="19.5" thickBot="1">
      <c r="A31" s="507"/>
      <c r="B31" s="508"/>
      <c r="C31" s="63"/>
      <c r="D31" s="98"/>
      <c r="E31" s="64">
        <f t="shared" si="1"/>
        <v>0</v>
      </c>
      <c r="F31" s="105"/>
      <c r="G31" s="106"/>
      <c r="H31" s="103"/>
      <c r="I31" s="103"/>
      <c r="J31" s="104"/>
      <c r="K31" s="76"/>
      <c r="L31" s="76"/>
      <c r="M31" s="62"/>
      <c r="N31" s="62"/>
      <c r="O31" s="112"/>
      <c r="P31" s="78"/>
      <c r="Q31" s="114"/>
      <c r="R31" s="92"/>
    </row>
    <row r="32" spans="1:18" ht="19.5" thickBot="1">
      <c r="A32" s="506"/>
      <c r="B32" s="507"/>
      <c r="C32" s="63"/>
      <c r="D32" s="98"/>
      <c r="E32" s="64">
        <f t="shared" si="1"/>
        <v>0</v>
      </c>
      <c r="F32" s="105"/>
      <c r="G32" s="106"/>
      <c r="H32" s="103"/>
      <c r="I32" s="103"/>
      <c r="J32" s="104"/>
      <c r="K32" s="76"/>
      <c r="L32" s="76"/>
      <c r="M32" s="62"/>
      <c r="N32" s="62"/>
      <c r="O32" s="112"/>
      <c r="P32" s="78"/>
      <c r="Q32" s="114"/>
      <c r="R32" s="92"/>
    </row>
    <row r="33" spans="1:18" ht="19.5" thickBot="1">
      <c r="A33" s="506"/>
      <c r="B33" s="507"/>
      <c r="C33" s="63"/>
      <c r="D33" s="98"/>
      <c r="E33" s="64">
        <f t="shared" si="1"/>
        <v>0</v>
      </c>
      <c r="F33" s="105"/>
      <c r="G33" s="106"/>
      <c r="H33" s="103"/>
      <c r="I33" s="103"/>
      <c r="J33" s="104"/>
      <c r="K33" s="76"/>
      <c r="L33" s="76"/>
      <c r="M33" s="62"/>
      <c r="N33" s="62"/>
      <c r="O33" s="112"/>
      <c r="P33" s="78"/>
      <c r="Q33" s="114"/>
      <c r="R33" s="92"/>
    </row>
    <row r="34" spans="1:18" ht="19.5" thickBot="1">
      <c r="A34" s="501"/>
      <c r="B34" s="502"/>
      <c r="C34" s="63"/>
      <c r="D34" s="98"/>
      <c r="E34" s="64">
        <f t="shared" si="1"/>
        <v>0</v>
      </c>
      <c r="F34" s="123"/>
      <c r="G34" s="124"/>
      <c r="H34" s="103"/>
      <c r="I34" s="103"/>
      <c r="J34" s="104"/>
      <c r="K34" s="76"/>
      <c r="L34" s="76"/>
      <c r="M34" s="62"/>
      <c r="N34" s="62"/>
      <c r="O34" s="112"/>
      <c r="P34" s="113"/>
      <c r="Q34" s="114"/>
      <c r="R34" s="92"/>
    </row>
    <row r="35" spans="1:18" ht="39.75" customHeight="1" thickBot="1">
      <c r="A35" s="432" t="s">
        <v>28</v>
      </c>
      <c r="B35" s="433"/>
      <c r="C35" s="46">
        <f>SUM(C10:C34)</f>
        <v>23</v>
      </c>
      <c r="D35" s="46">
        <f>SUM(D10:D34)</f>
        <v>0</v>
      </c>
      <c r="E35" s="47">
        <f>C35+D35</f>
        <v>23</v>
      </c>
      <c r="F35" s="22" t="s">
        <v>49</v>
      </c>
      <c r="G35" s="23" t="s">
        <v>50</v>
      </c>
      <c r="P35" s="68"/>
      <c r="Q35" s="68"/>
    </row>
    <row r="36" spans="1:18" ht="21.75" thickBot="1">
      <c r="A36" s="7" t="s">
        <v>36</v>
      </c>
      <c r="B36" s="7"/>
      <c r="C36" s="20">
        <v>23</v>
      </c>
      <c r="D36" s="20">
        <v>0</v>
      </c>
      <c r="E36" s="20">
        <v>23</v>
      </c>
      <c r="F36" s="19">
        <v>8</v>
      </c>
      <c r="G36" s="19">
        <v>31</v>
      </c>
      <c r="P36" s="68"/>
      <c r="Q36" s="68"/>
    </row>
    <row r="37" spans="1:18" ht="21.75" thickBot="1">
      <c r="A37" s="7" t="s">
        <v>37</v>
      </c>
      <c r="B37" s="7"/>
      <c r="C37" s="20">
        <v>23</v>
      </c>
      <c r="D37" s="20">
        <v>3</v>
      </c>
      <c r="E37" s="20">
        <v>26</v>
      </c>
      <c r="F37" s="19">
        <v>5</v>
      </c>
      <c r="G37" s="19">
        <v>31</v>
      </c>
      <c r="P37" s="68"/>
      <c r="Q37" s="68"/>
    </row>
    <row r="38" spans="1:18">
      <c r="P38" s="68"/>
      <c r="Q38" s="68"/>
    </row>
    <row r="39" spans="1:18" ht="15.75" thickBot="1">
      <c r="A39" s="519" t="s">
        <v>80</v>
      </c>
      <c r="B39" s="519"/>
    </row>
    <row r="40" spans="1:18" ht="48.75" customHeight="1" thickBot="1">
      <c r="A40" s="88" t="s">
        <v>51</v>
      </c>
      <c r="B40" s="94" t="s">
        <v>172</v>
      </c>
      <c r="C40" s="27" t="s">
        <v>53</v>
      </c>
      <c r="D40" s="417" t="s">
        <v>54</v>
      </c>
      <c r="E40" s="495"/>
      <c r="F40" s="495"/>
      <c r="G40" s="496"/>
      <c r="H40" s="523" t="s">
        <v>62</v>
      </c>
      <c r="I40" s="524"/>
      <c r="J40" s="524"/>
      <c r="K40" s="525"/>
    </row>
    <row r="41" spans="1:18" s="12" customFormat="1" ht="48" thickBot="1">
      <c r="A41" s="467" t="s">
        <v>164</v>
      </c>
      <c r="B41" s="231" t="s">
        <v>248</v>
      </c>
      <c r="C41" s="166">
        <v>4</v>
      </c>
      <c r="D41" s="420" t="s">
        <v>249</v>
      </c>
      <c r="E41" s="421"/>
      <c r="F41" s="421"/>
      <c r="G41" s="422"/>
      <c r="H41" s="490" t="s">
        <v>254</v>
      </c>
      <c r="I41" s="491"/>
      <c r="J41" s="491"/>
      <c r="K41" s="492"/>
    </row>
    <row r="42" spans="1:18" s="12" customFormat="1" ht="63.75" thickBot="1">
      <c r="A42" s="498"/>
      <c r="B42" s="231" t="s">
        <v>253</v>
      </c>
      <c r="C42" s="166">
        <v>4</v>
      </c>
      <c r="D42" s="420" t="s">
        <v>249</v>
      </c>
      <c r="E42" s="421"/>
      <c r="F42" s="421"/>
      <c r="G42" s="422"/>
      <c r="H42" s="490" t="s">
        <v>254</v>
      </c>
      <c r="I42" s="493"/>
      <c r="J42" s="493"/>
      <c r="K42" s="494"/>
    </row>
    <row r="43" spans="1:18" s="12" customFormat="1" ht="79.5" thickBot="1">
      <c r="A43" s="509" t="s">
        <v>165</v>
      </c>
      <c r="B43" s="232" t="s">
        <v>339</v>
      </c>
      <c r="C43" s="166">
        <v>4</v>
      </c>
      <c r="D43" s="423" t="s">
        <v>280</v>
      </c>
      <c r="E43" s="424"/>
      <c r="F43" s="424"/>
      <c r="G43" s="425"/>
      <c r="H43" s="471" t="s">
        <v>281</v>
      </c>
      <c r="I43" s="472"/>
      <c r="J43" s="472"/>
      <c r="K43" s="472"/>
    </row>
    <row r="44" spans="1:18" s="12" customFormat="1" ht="63.75" thickBot="1">
      <c r="A44" s="509"/>
      <c r="B44" s="232" t="s">
        <v>250</v>
      </c>
      <c r="C44" s="166">
        <v>4</v>
      </c>
      <c r="D44" s="420" t="s">
        <v>251</v>
      </c>
      <c r="E44" s="421"/>
      <c r="F44" s="421"/>
      <c r="G44" s="422"/>
      <c r="H44" s="471" t="s">
        <v>254</v>
      </c>
      <c r="I44" s="472"/>
      <c r="J44" s="472"/>
      <c r="K44" s="472"/>
    </row>
    <row r="45" spans="1:18" s="12" customFormat="1" ht="79.5" thickBot="1">
      <c r="A45" s="89" t="s">
        <v>166</v>
      </c>
      <c r="B45" s="231" t="s">
        <v>255</v>
      </c>
      <c r="C45" s="166">
        <v>4</v>
      </c>
      <c r="D45" s="420" t="s">
        <v>249</v>
      </c>
      <c r="E45" s="421"/>
      <c r="F45" s="421"/>
      <c r="G45" s="422"/>
      <c r="H45" s="471" t="s">
        <v>254</v>
      </c>
      <c r="I45" s="472"/>
      <c r="J45" s="472"/>
      <c r="K45" s="472"/>
    </row>
    <row r="46" spans="1:18" s="12" customFormat="1" ht="284.25" thickBot="1">
      <c r="A46" s="473" t="s">
        <v>167</v>
      </c>
      <c r="B46" s="233" t="s">
        <v>303</v>
      </c>
      <c r="C46" s="166">
        <v>4</v>
      </c>
      <c r="D46" s="423" t="s">
        <v>280</v>
      </c>
      <c r="E46" s="424"/>
      <c r="F46" s="424"/>
      <c r="G46" s="425"/>
      <c r="H46" s="471" t="s">
        <v>281</v>
      </c>
      <c r="I46" s="472"/>
      <c r="J46" s="472"/>
      <c r="K46" s="472"/>
    </row>
    <row r="47" spans="1:18" s="12" customFormat="1" ht="95.25" thickBot="1">
      <c r="A47" s="474"/>
      <c r="B47" s="233" t="s">
        <v>256</v>
      </c>
      <c r="C47" s="166">
        <v>4</v>
      </c>
      <c r="D47" s="420" t="s">
        <v>249</v>
      </c>
      <c r="E47" s="421"/>
      <c r="F47" s="421"/>
      <c r="G47" s="422"/>
      <c r="H47" s="471" t="s">
        <v>254</v>
      </c>
      <c r="I47" s="472"/>
      <c r="J47" s="472"/>
      <c r="K47" s="472"/>
    </row>
    <row r="48" spans="1:18" s="12" customFormat="1" ht="63.75" thickBot="1">
      <c r="A48" s="51" t="s">
        <v>168</v>
      </c>
      <c r="B48" s="51" t="s">
        <v>257</v>
      </c>
      <c r="C48" s="166">
        <v>4</v>
      </c>
      <c r="D48" s="420" t="s">
        <v>258</v>
      </c>
      <c r="E48" s="421"/>
      <c r="F48" s="421"/>
      <c r="G48" s="422"/>
      <c r="H48" s="471" t="s">
        <v>254</v>
      </c>
      <c r="I48" s="472"/>
      <c r="J48" s="472"/>
      <c r="K48" s="472"/>
    </row>
    <row r="49" spans="1:11" s="12" customFormat="1" ht="48" thickBot="1">
      <c r="A49" s="51" t="s">
        <v>170</v>
      </c>
      <c r="B49" s="51" t="s">
        <v>260</v>
      </c>
      <c r="C49" s="166">
        <v>4</v>
      </c>
      <c r="D49" s="420" t="s">
        <v>249</v>
      </c>
      <c r="E49" s="421"/>
      <c r="F49" s="421"/>
      <c r="G49" s="422"/>
      <c r="H49" s="471" t="s">
        <v>254</v>
      </c>
      <c r="I49" s="472"/>
      <c r="J49" s="472"/>
      <c r="K49" s="472"/>
    </row>
    <row r="50" spans="1:11" s="12" customFormat="1" ht="63.75" thickBot="1">
      <c r="A50" s="51" t="s">
        <v>171</v>
      </c>
      <c r="B50" s="231" t="s">
        <v>263</v>
      </c>
      <c r="C50" s="166">
        <v>4</v>
      </c>
      <c r="D50" s="420" t="s">
        <v>261</v>
      </c>
      <c r="E50" s="421"/>
      <c r="F50" s="421"/>
      <c r="G50" s="422"/>
      <c r="H50" s="471" t="s">
        <v>262</v>
      </c>
      <c r="I50" s="472"/>
      <c r="J50" s="472"/>
      <c r="K50" s="472"/>
    </row>
    <row r="51" spans="1:11" s="12" customFormat="1" ht="16.5" thickBot="1">
      <c r="A51" s="28"/>
      <c r="B51" s="41"/>
      <c r="C51" s="29"/>
      <c r="D51" s="475"/>
      <c r="E51" s="476"/>
      <c r="F51" s="476"/>
      <c r="G51" s="477"/>
      <c r="H51" s="488"/>
      <c r="I51" s="489"/>
      <c r="J51" s="489"/>
      <c r="K51" s="489"/>
    </row>
    <row r="52" spans="1:11" s="12" customFormat="1" ht="16.5" thickBot="1">
      <c r="A52" s="28"/>
      <c r="B52" s="41"/>
      <c r="C52" s="29"/>
      <c r="D52" s="475"/>
      <c r="E52" s="476"/>
      <c r="F52" s="476"/>
      <c r="G52" s="477"/>
      <c r="H52" s="514"/>
      <c r="I52" s="515"/>
      <c r="J52" s="515"/>
      <c r="K52" s="516"/>
    </row>
    <row r="53" spans="1:11" s="12" customFormat="1" ht="16.5" thickBot="1">
      <c r="A53" s="28"/>
      <c r="B53" s="41"/>
      <c r="C53" s="29"/>
      <c r="D53" s="475"/>
      <c r="E53" s="476"/>
      <c r="F53" s="476"/>
      <c r="G53" s="477"/>
      <c r="H53" s="514"/>
      <c r="I53" s="515"/>
      <c r="J53" s="515"/>
      <c r="K53" s="516"/>
    </row>
    <row r="54" spans="1:11" s="12" customFormat="1" ht="16.5" thickBot="1">
      <c r="A54" s="28"/>
      <c r="B54" s="41"/>
      <c r="C54" s="29"/>
      <c r="D54" s="475"/>
      <c r="E54" s="476"/>
      <c r="F54" s="476"/>
      <c r="G54" s="477"/>
      <c r="H54" s="488"/>
      <c r="I54" s="489"/>
      <c r="J54" s="489"/>
      <c r="K54" s="489"/>
    </row>
    <row r="55" spans="1:11" s="12" customFormat="1" ht="16.5" thickBot="1">
      <c r="A55" s="28"/>
      <c r="B55" s="41"/>
      <c r="C55" s="29"/>
      <c r="D55" s="475"/>
      <c r="E55" s="476"/>
      <c r="F55" s="476"/>
      <c r="G55" s="477"/>
      <c r="H55" s="488"/>
      <c r="I55" s="489"/>
      <c r="J55" s="489"/>
      <c r="K55" s="489"/>
    </row>
    <row r="56" spans="1:11" s="12" customFormat="1" ht="19.5" thickBot="1">
      <c r="A56"/>
      <c r="B56" s="24" t="s">
        <v>28</v>
      </c>
      <c r="C56" s="25">
        <f>SUM(C41:C55)</f>
        <v>40</v>
      </c>
      <c r="D56"/>
      <c r="E56"/>
      <c r="F56"/>
      <c r="G56"/>
      <c r="H56"/>
      <c r="I56"/>
      <c r="J56"/>
      <c r="K56"/>
    </row>
    <row r="57" spans="1:11" ht="19.5" thickBot="1">
      <c r="B57" s="24"/>
      <c r="C57" s="25"/>
    </row>
    <row r="60" spans="1:11">
      <c r="C60" t="s">
        <v>103</v>
      </c>
    </row>
  </sheetData>
  <sheetProtection formatRows="0"/>
  <mergeCells count="70">
    <mergeCell ref="H48:K48"/>
    <mergeCell ref="H6:N6"/>
    <mergeCell ref="D46:G46"/>
    <mergeCell ref="D47:G47"/>
    <mergeCell ref="D48:G48"/>
    <mergeCell ref="C7:D7"/>
    <mergeCell ref="K8:L8"/>
    <mergeCell ref="D44:G44"/>
    <mergeCell ref="H43:K43"/>
    <mergeCell ref="C6:E6"/>
    <mergeCell ref="D45:G45"/>
    <mergeCell ref="C8:C9"/>
    <mergeCell ref="D8:D9"/>
    <mergeCell ref="F7:N7"/>
    <mergeCell ref="N8:N9"/>
    <mergeCell ref="A2:R2"/>
    <mergeCell ref="A41:A42"/>
    <mergeCell ref="A46:A47"/>
    <mergeCell ref="O7:R7"/>
    <mergeCell ref="A12:A13"/>
    <mergeCell ref="B7:B9"/>
    <mergeCell ref="P8:R8"/>
    <mergeCell ref="H46:K46"/>
    <mergeCell ref="H47:K47"/>
    <mergeCell ref="H45:K45"/>
    <mergeCell ref="H40:K40"/>
    <mergeCell ref="H41:K41"/>
    <mergeCell ref="F8:G8"/>
    <mergeCell ref="H8:H9"/>
    <mergeCell ref="I8:I9"/>
    <mergeCell ref="J8:J9"/>
    <mergeCell ref="A27:B27"/>
    <mergeCell ref="A28:B28"/>
    <mergeCell ref="A39:B39"/>
    <mergeCell ref="D43:G43"/>
    <mergeCell ref="A10:A11"/>
    <mergeCell ref="A26:B26"/>
    <mergeCell ref="O8:O9"/>
    <mergeCell ref="H42:K42"/>
    <mergeCell ref="H44:K44"/>
    <mergeCell ref="M8:M9"/>
    <mergeCell ref="E7:E9"/>
    <mergeCell ref="H49:K49"/>
    <mergeCell ref="H54:K54"/>
    <mergeCell ref="D49:G49"/>
    <mergeCell ref="H55:K55"/>
    <mergeCell ref="H50:K50"/>
    <mergeCell ref="H51:K51"/>
    <mergeCell ref="H52:K52"/>
    <mergeCell ref="H53:K53"/>
    <mergeCell ref="D52:G52"/>
    <mergeCell ref="D53:G53"/>
    <mergeCell ref="D54:G54"/>
    <mergeCell ref="D55:G55"/>
    <mergeCell ref="A7:A9"/>
    <mergeCell ref="D50:G50"/>
    <mergeCell ref="D51:G51"/>
    <mergeCell ref="A35:B35"/>
    <mergeCell ref="D40:G40"/>
    <mergeCell ref="D41:G41"/>
    <mergeCell ref="D42:G42"/>
    <mergeCell ref="A29:B29"/>
    <mergeCell ref="A30:B30"/>
    <mergeCell ref="A31:B31"/>
    <mergeCell ref="A32:B32"/>
    <mergeCell ref="A33:B33"/>
    <mergeCell ref="A15:A16"/>
    <mergeCell ref="A43:A44"/>
    <mergeCell ref="A19:A20"/>
    <mergeCell ref="A34:B34"/>
  </mergeCells>
  <pageMargins left="0.19685039370078741" right="0.15748031496062992" top="0.31496062992125984" bottom="0.31496062992125984" header="0.31496062992125984" footer="0.31496062992125984"/>
  <pageSetup paperSize="9" scale="42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52" zoomScale="70" zoomScaleNormal="70" workbookViewId="0">
      <selection activeCell="M48" sqref="M48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26.42578125" customWidth="1"/>
    <col min="8" max="8" width="36" customWidth="1"/>
    <col min="9" max="9" width="15.42578125" customWidth="1"/>
    <col min="11" max="11" width="11.7109375" customWidth="1"/>
    <col min="12" max="12" width="10.85546875" customWidth="1"/>
    <col min="13" max="13" width="22.42578125" customWidth="1"/>
    <col min="14" max="14" width="25.8554687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18.75">
      <c r="C1" s="1"/>
    </row>
    <row r="2" spans="1:18" ht="20.25">
      <c r="A2" s="510" t="s">
        <v>305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</row>
    <row r="3" spans="1:18" ht="20.25">
      <c r="A3" s="8"/>
      <c r="G3" s="14" t="s">
        <v>43</v>
      </c>
      <c r="H3" s="13"/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115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</row>
    <row r="7" spans="1:18" ht="19.5" thickBot="1">
      <c r="A7" s="511" t="s">
        <v>0</v>
      </c>
      <c r="B7" s="527" t="s">
        <v>33</v>
      </c>
      <c r="C7" s="445" t="s">
        <v>77</v>
      </c>
      <c r="D7" s="487"/>
      <c r="E7" s="517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9.5" thickBot="1">
      <c r="A8" s="512"/>
      <c r="B8" s="528"/>
      <c r="C8" s="530" t="s">
        <v>136</v>
      </c>
      <c r="D8" s="409" t="s">
        <v>83</v>
      </c>
      <c r="E8" s="518"/>
      <c r="F8" s="450" t="s">
        <v>140</v>
      </c>
      <c r="G8" s="451"/>
      <c r="H8" s="413" t="s">
        <v>147</v>
      </c>
      <c r="I8" s="479" t="s">
        <v>117</v>
      </c>
      <c r="J8" s="481" t="s">
        <v>4</v>
      </c>
      <c r="K8" s="483" t="s">
        <v>113</v>
      </c>
      <c r="L8" s="484"/>
      <c r="M8" s="485" t="s">
        <v>116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39" thickBot="1">
      <c r="A9" s="513"/>
      <c r="B9" s="529"/>
      <c r="C9" s="531"/>
      <c r="D9" s="410"/>
      <c r="E9" s="518"/>
      <c r="F9" s="117" t="s">
        <v>5</v>
      </c>
      <c r="G9" s="55" t="s">
        <v>6</v>
      </c>
      <c r="H9" s="414"/>
      <c r="I9" s="480"/>
      <c r="J9" s="482"/>
      <c r="K9" s="118" t="s">
        <v>110</v>
      </c>
      <c r="L9" s="119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64.5" thickBot="1">
      <c r="A10" s="448" t="s">
        <v>93</v>
      </c>
      <c r="B10" s="4" t="s">
        <v>7</v>
      </c>
      <c r="C10" s="140">
        <v>5</v>
      </c>
      <c r="D10" s="98"/>
      <c r="E10" s="64">
        <f t="shared" ref="E10:E30" si="0">C10+D10</f>
        <v>5</v>
      </c>
      <c r="F10" s="101" t="s">
        <v>106</v>
      </c>
      <c r="G10" s="129" t="s">
        <v>107</v>
      </c>
      <c r="H10" s="238" t="s">
        <v>306</v>
      </c>
      <c r="I10" s="99" t="s">
        <v>39</v>
      </c>
      <c r="J10" s="100" t="s">
        <v>34</v>
      </c>
      <c r="K10" s="121" t="s">
        <v>264</v>
      </c>
      <c r="L10" s="104"/>
      <c r="M10" s="99"/>
      <c r="N10" s="120"/>
      <c r="O10" s="239" t="s">
        <v>307</v>
      </c>
      <c r="P10" s="109"/>
      <c r="Q10" s="92" t="s">
        <v>35</v>
      </c>
      <c r="R10" s="92"/>
    </row>
    <row r="11" spans="1:18" ht="60.75" thickBot="1">
      <c r="A11" s="449"/>
      <c r="B11" s="3" t="s">
        <v>8</v>
      </c>
      <c r="C11" s="140">
        <v>3</v>
      </c>
      <c r="D11" s="98"/>
      <c r="E11" s="64">
        <f t="shared" si="0"/>
        <v>3</v>
      </c>
      <c r="F11" s="105" t="s">
        <v>105</v>
      </c>
      <c r="G11" s="106" t="s">
        <v>122</v>
      </c>
      <c r="H11" s="238" t="s">
        <v>130</v>
      </c>
      <c r="I11" s="99" t="s">
        <v>39</v>
      </c>
      <c r="J11" s="100" t="s">
        <v>34</v>
      </c>
      <c r="K11" s="121" t="s">
        <v>264</v>
      </c>
      <c r="L11" s="104"/>
      <c r="M11" s="122"/>
      <c r="N11" s="103"/>
      <c r="O11" s="239" t="s">
        <v>308</v>
      </c>
      <c r="P11" s="113"/>
      <c r="Q11" s="92" t="s">
        <v>35</v>
      </c>
      <c r="R11" s="92"/>
    </row>
    <row r="12" spans="1:18" ht="19.5" thickBot="1">
      <c r="A12" s="532" t="s">
        <v>142</v>
      </c>
      <c r="B12" s="175" t="s">
        <v>99</v>
      </c>
      <c r="C12" s="179"/>
      <c r="D12" s="176"/>
      <c r="E12" s="177">
        <f t="shared" si="0"/>
        <v>0</v>
      </c>
      <c r="F12" s="105"/>
      <c r="G12" s="106"/>
      <c r="H12" s="103"/>
      <c r="I12" s="103"/>
      <c r="J12" s="104"/>
      <c r="K12" s="104"/>
      <c r="L12" s="104"/>
      <c r="M12" s="122"/>
      <c r="N12" s="103"/>
      <c r="O12" s="112"/>
      <c r="P12" s="113"/>
      <c r="Q12" s="92"/>
      <c r="R12" s="92"/>
    </row>
    <row r="13" spans="1:18" ht="38.25" thickBot="1">
      <c r="A13" s="533"/>
      <c r="B13" s="175" t="s">
        <v>100</v>
      </c>
      <c r="C13" s="179"/>
      <c r="D13" s="176"/>
      <c r="E13" s="177">
        <f t="shared" si="0"/>
        <v>0</v>
      </c>
      <c r="F13" s="105"/>
      <c r="G13" s="106"/>
      <c r="H13" s="103"/>
      <c r="I13" s="103"/>
      <c r="J13" s="104"/>
      <c r="K13" s="104"/>
      <c r="L13" s="104"/>
      <c r="M13" s="122"/>
      <c r="N13" s="103"/>
      <c r="O13" s="112"/>
      <c r="P13" s="113"/>
      <c r="Q13" s="92"/>
      <c r="R13" s="92"/>
    </row>
    <row r="14" spans="1:18" ht="60.75" thickBot="1">
      <c r="A14" s="52" t="s">
        <v>177</v>
      </c>
      <c r="B14" s="3" t="s">
        <v>268</v>
      </c>
      <c r="C14" s="140">
        <v>3</v>
      </c>
      <c r="D14" s="98"/>
      <c r="E14" s="64">
        <f t="shared" si="0"/>
        <v>3</v>
      </c>
      <c r="F14" s="105" t="s">
        <v>105</v>
      </c>
      <c r="G14" s="106" t="s">
        <v>122</v>
      </c>
      <c r="H14" s="240" t="s">
        <v>309</v>
      </c>
      <c r="I14" s="241" t="s">
        <v>39</v>
      </c>
      <c r="J14" s="242" t="s">
        <v>34</v>
      </c>
      <c r="K14" s="243" t="s">
        <v>264</v>
      </c>
      <c r="L14" s="243" t="s">
        <v>264</v>
      </c>
      <c r="M14" s="17"/>
      <c r="N14" s="17"/>
      <c r="O14" s="239" t="s">
        <v>310</v>
      </c>
      <c r="P14" s="243" t="s">
        <v>35</v>
      </c>
      <c r="Q14" s="92"/>
      <c r="R14" s="92"/>
    </row>
    <row r="15" spans="1:18" ht="64.5" thickBot="1">
      <c r="A15" s="503" t="s">
        <v>9</v>
      </c>
      <c r="B15" s="196" t="s">
        <v>10</v>
      </c>
      <c r="C15" s="140">
        <v>5</v>
      </c>
      <c r="D15" s="98"/>
      <c r="E15" s="64">
        <f t="shared" si="0"/>
        <v>5</v>
      </c>
      <c r="F15" s="107" t="s">
        <v>106</v>
      </c>
      <c r="G15" s="106" t="s">
        <v>107</v>
      </c>
      <c r="H15" s="240" t="s">
        <v>120</v>
      </c>
      <c r="I15" s="241" t="s">
        <v>39</v>
      </c>
      <c r="J15" s="242" t="s">
        <v>34</v>
      </c>
      <c r="K15" s="243" t="s">
        <v>264</v>
      </c>
      <c r="L15" s="243" t="s">
        <v>264</v>
      </c>
      <c r="M15" s="17"/>
      <c r="N15" s="17"/>
      <c r="O15" s="239" t="s">
        <v>311</v>
      </c>
      <c r="P15" s="243" t="s">
        <v>35</v>
      </c>
      <c r="Q15" s="92"/>
      <c r="R15" s="92"/>
    </row>
    <row r="16" spans="1:18" ht="60.75" thickBot="1">
      <c r="A16" s="449"/>
      <c r="B16" s="10" t="s">
        <v>11</v>
      </c>
      <c r="C16" s="140"/>
      <c r="D16" s="98">
        <v>1</v>
      </c>
      <c r="E16" s="64">
        <f t="shared" si="0"/>
        <v>1</v>
      </c>
      <c r="F16" s="105" t="s">
        <v>237</v>
      </c>
      <c r="G16" s="106" t="s">
        <v>273</v>
      </c>
      <c r="H16" s="238" t="s">
        <v>312</v>
      </c>
      <c r="I16" s="103" t="s">
        <v>39</v>
      </c>
      <c r="J16" s="104" t="s">
        <v>34</v>
      </c>
      <c r="K16" s="104" t="s">
        <v>264</v>
      </c>
      <c r="L16" s="104" t="s">
        <v>264</v>
      </c>
      <c r="M16" s="103"/>
      <c r="N16" s="103"/>
      <c r="O16" s="244" t="s">
        <v>313</v>
      </c>
      <c r="P16" s="113"/>
      <c r="Q16" s="92" t="s">
        <v>35</v>
      </c>
      <c r="R16" s="92"/>
    </row>
    <row r="17" spans="1:18" ht="105.75" thickBot="1">
      <c r="A17" s="434" t="s">
        <v>12</v>
      </c>
      <c r="B17" s="3" t="s">
        <v>190</v>
      </c>
      <c r="C17" s="140">
        <v>2</v>
      </c>
      <c r="D17" s="98"/>
      <c r="E17" s="64">
        <f t="shared" si="0"/>
        <v>2</v>
      </c>
      <c r="F17" s="105" t="s">
        <v>205</v>
      </c>
      <c r="G17" s="106" t="s">
        <v>212</v>
      </c>
      <c r="H17" s="245" t="s">
        <v>133</v>
      </c>
      <c r="I17" s="103" t="s">
        <v>39</v>
      </c>
      <c r="J17" s="104" t="s">
        <v>106</v>
      </c>
      <c r="K17" s="104" t="s">
        <v>264</v>
      </c>
      <c r="L17" s="104" t="s">
        <v>264</v>
      </c>
      <c r="M17" s="103"/>
      <c r="N17" s="103"/>
      <c r="O17" s="246" t="s">
        <v>314</v>
      </c>
      <c r="P17" s="113"/>
      <c r="Q17" s="92" t="s">
        <v>35</v>
      </c>
      <c r="R17" s="92"/>
    </row>
    <row r="18" spans="1:18" ht="60.75" thickBot="1">
      <c r="A18" s="434"/>
      <c r="B18" s="3" t="s">
        <v>15</v>
      </c>
      <c r="C18" s="140"/>
      <c r="D18" s="98">
        <v>1</v>
      </c>
      <c r="E18" s="64">
        <f t="shared" si="0"/>
        <v>1</v>
      </c>
      <c r="F18" s="105" t="s">
        <v>237</v>
      </c>
      <c r="G18" s="106" t="s">
        <v>273</v>
      </c>
      <c r="H18" s="240" t="s">
        <v>315</v>
      </c>
      <c r="I18" s="241" t="s">
        <v>39</v>
      </c>
      <c r="J18" s="242" t="s">
        <v>34</v>
      </c>
      <c r="K18" s="243" t="s">
        <v>264</v>
      </c>
      <c r="L18" s="243" t="s">
        <v>264</v>
      </c>
      <c r="M18" s="17"/>
      <c r="N18" s="17"/>
      <c r="O18" s="244" t="s">
        <v>316</v>
      </c>
      <c r="P18" s="113" t="s">
        <v>35</v>
      </c>
      <c r="Q18" s="92"/>
      <c r="R18" s="92"/>
    </row>
    <row r="19" spans="1:18" ht="19.5" thickBot="1">
      <c r="A19" s="434" t="s">
        <v>16</v>
      </c>
      <c r="B19" s="3" t="s">
        <v>17</v>
      </c>
      <c r="C19" s="140"/>
      <c r="D19" s="98"/>
      <c r="E19" s="64">
        <f t="shared" si="0"/>
        <v>0</v>
      </c>
      <c r="F19" s="105"/>
      <c r="G19" s="106"/>
      <c r="H19" s="103"/>
      <c r="I19" s="103"/>
      <c r="J19" s="104"/>
      <c r="K19" s="104"/>
      <c r="L19" s="104"/>
      <c r="M19" s="103"/>
      <c r="N19" s="103"/>
      <c r="O19" s="112"/>
      <c r="P19" s="113"/>
      <c r="Q19" s="92"/>
      <c r="R19" s="92"/>
    </row>
    <row r="20" spans="1:18" ht="19.5" thickBot="1">
      <c r="A20" s="434"/>
      <c r="B20" s="3" t="s">
        <v>18</v>
      </c>
      <c r="C20" s="140"/>
      <c r="D20" s="98"/>
      <c r="E20" s="64">
        <f t="shared" si="0"/>
        <v>0</v>
      </c>
      <c r="F20" s="105"/>
      <c r="G20" s="106"/>
      <c r="H20" s="103"/>
      <c r="I20" s="103"/>
      <c r="J20" s="104"/>
      <c r="K20" s="104"/>
      <c r="L20" s="104"/>
      <c r="M20" s="103"/>
      <c r="N20" s="103"/>
      <c r="O20" s="112"/>
      <c r="P20" s="113"/>
      <c r="Q20" s="92"/>
      <c r="R20" s="92"/>
    </row>
    <row r="21" spans="1:18" ht="64.5" thickBot="1">
      <c r="A21" s="434"/>
      <c r="B21" s="3" t="s">
        <v>19</v>
      </c>
      <c r="C21" s="247">
        <v>1</v>
      </c>
      <c r="D21" s="247"/>
      <c r="E21" s="248">
        <f t="shared" si="0"/>
        <v>1</v>
      </c>
      <c r="F21" s="249" t="s">
        <v>237</v>
      </c>
      <c r="G21" s="9" t="s">
        <v>273</v>
      </c>
      <c r="H21" s="240" t="s">
        <v>317</v>
      </c>
      <c r="I21" s="241" t="s">
        <v>39</v>
      </c>
      <c r="J21" s="242" t="s">
        <v>34</v>
      </c>
      <c r="K21" s="243" t="s">
        <v>264</v>
      </c>
      <c r="L21" s="243" t="s">
        <v>264</v>
      </c>
      <c r="M21" s="17"/>
      <c r="N21" s="17"/>
      <c r="O21" s="239" t="s">
        <v>318</v>
      </c>
      <c r="P21" s="243" t="s">
        <v>35</v>
      </c>
      <c r="Q21" s="92"/>
      <c r="R21" s="92"/>
    </row>
    <row r="22" spans="1:18" ht="75.75" thickBot="1">
      <c r="A22" s="434" t="s">
        <v>143</v>
      </c>
      <c r="B22" s="534"/>
      <c r="C22" s="140">
        <v>1</v>
      </c>
      <c r="D22" s="98"/>
      <c r="E22" s="64">
        <f t="shared" si="0"/>
        <v>1</v>
      </c>
      <c r="F22" s="105" t="s">
        <v>237</v>
      </c>
      <c r="G22" s="106" t="s">
        <v>273</v>
      </c>
      <c r="H22" s="245" t="s">
        <v>319</v>
      </c>
      <c r="I22" s="103" t="s">
        <v>39</v>
      </c>
      <c r="J22" s="104" t="s">
        <v>320</v>
      </c>
      <c r="K22" s="243" t="s">
        <v>264</v>
      </c>
      <c r="L22" s="243" t="s">
        <v>264</v>
      </c>
      <c r="M22" s="103"/>
      <c r="N22" s="250"/>
      <c r="O22" s="250" t="s">
        <v>321</v>
      </c>
      <c r="P22" s="113" t="s">
        <v>264</v>
      </c>
      <c r="Q22" s="92"/>
      <c r="R22" s="92"/>
    </row>
    <row r="23" spans="1:18" ht="60.75" thickBot="1">
      <c r="A23" s="434" t="s">
        <v>20</v>
      </c>
      <c r="B23" s="3" t="s">
        <v>21</v>
      </c>
      <c r="C23" s="140">
        <v>1</v>
      </c>
      <c r="D23" s="98"/>
      <c r="E23" s="64">
        <f t="shared" si="0"/>
        <v>1</v>
      </c>
      <c r="F23" s="105" t="s">
        <v>237</v>
      </c>
      <c r="G23" s="106" t="s">
        <v>273</v>
      </c>
      <c r="H23" s="251" t="s">
        <v>322</v>
      </c>
      <c r="I23" s="103" t="s">
        <v>39</v>
      </c>
      <c r="J23" s="104" t="s">
        <v>323</v>
      </c>
      <c r="K23" s="104" t="s">
        <v>264</v>
      </c>
      <c r="L23" s="104" t="s">
        <v>264</v>
      </c>
      <c r="M23" s="103"/>
      <c r="N23" s="103"/>
      <c r="O23" s="239" t="s">
        <v>324</v>
      </c>
      <c r="P23" s="243"/>
      <c r="Q23" s="92" t="s">
        <v>35</v>
      </c>
      <c r="R23" s="92"/>
    </row>
    <row r="24" spans="1:18" ht="45.75" thickBot="1">
      <c r="A24" s="434"/>
      <c r="B24" s="3" t="s">
        <v>26</v>
      </c>
      <c r="C24" s="140">
        <v>1</v>
      </c>
      <c r="D24" s="98"/>
      <c r="E24" s="64">
        <f>C24+D24</f>
        <v>1</v>
      </c>
      <c r="F24" s="105" t="s">
        <v>237</v>
      </c>
      <c r="G24" s="106" t="s">
        <v>273</v>
      </c>
      <c r="H24" s="251" t="s">
        <v>325</v>
      </c>
      <c r="I24" s="103" t="s">
        <v>326</v>
      </c>
      <c r="J24" s="104" t="s">
        <v>323</v>
      </c>
      <c r="K24" s="104" t="s">
        <v>264</v>
      </c>
      <c r="L24" s="104" t="s">
        <v>264</v>
      </c>
      <c r="M24" s="103"/>
      <c r="N24" s="250"/>
      <c r="O24" s="250" t="s">
        <v>327</v>
      </c>
      <c r="P24" s="78" t="s">
        <v>35</v>
      </c>
      <c r="Q24" s="92"/>
      <c r="R24" s="92"/>
    </row>
    <row r="25" spans="1:18" ht="60.75" thickBot="1">
      <c r="A25" s="2" t="s">
        <v>23</v>
      </c>
      <c r="B25" s="3" t="s">
        <v>23</v>
      </c>
      <c r="C25" s="140">
        <v>2</v>
      </c>
      <c r="D25" s="98"/>
      <c r="E25" s="64">
        <f t="shared" si="0"/>
        <v>2</v>
      </c>
      <c r="F25" s="105" t="s">
        <v>205</v>
      </c>
      <c r="G25" s="106" t="s">
        <v>212</v>
      </c>
      <c r="H25" s="251" t="s">
        <v>328</v>
      </c>
      <c r="I25" s="241" t="s">
        <v>39</v>
      </c>
      <c r="J25" s="242" t="s">
        <v>34</v>
      </c>
      <c r="K25" s="243" t="s">
        <v>264</v>
      </c>
      <c r="L25" s="104" t="s">
        <v>264</v>
      </c>
      <c r="M25" s="103"/>
      <c r="N25" s="250"/>
      <c r="O25" s="250" t="s">
        <v>329</v>
      </c>
      <c r="P25" s="78" t="s">
        <v>35</v>
      </c>
      <c r="Q25" s="92"/>
      <c r="R25" s="92"/>
    </row>
    <row r="26" spans="1:18" ht="57" thickBot="1">
      <c r="A26" s="434" t="s">
        <v>27</v>
      </c>
      <c r="B26" s="3" t="s">
        <v>24</v>
      </c>
      <c r="C26" s="140"/>
      <c r="D26" s="98"/>
      <c r="E26" s="64">
        <f t="shared" si="0"/>
        <v>0</v>
      </c>
      <c r="F26" s="105"/>
      <c r="G26" s="106"/>
      <c r="H26" s="103"/>
      <c r="I26" s="103"/>
      <c r="J26" s="104"/>
      <c r="K26" s="104"/>
      <c r="L26" s="104"/>
      <c r="M26" s="103"/>
      <c r="N26" s="103"/>
      <c r="O26" s="112"/>
      <c r="P26" s="78"/>
      <c r="Q26" s="92"/>
      <c r="R26" s="92"/>
    </row>
    <row r="27" spans="1:18" ht="51.75" thickBot="1">
      <c r="A27" s="434"/>
      <c r="B27" s="3" t="s">
        <v>25</v>
      </c>
      <c r="C27" s="140">
        <v>3</v>
      </c>
      <c r="D27" s="98"/>
      <c r="E27" s="64">
        <f t="shared" si="0"/>
        <v>3</v>
      </c>
      <c r="F27" s="105" t="s">
        <v>105</v>
      </c>
      <c r="G27" s="106" t="s">
        <v>122</v>
      </c>
      <c r="H27" s="251" t="s">
        <v>330</v>
      </c>
      <c r="I27" s="241" t="s">
        <v>39</v>
      </c>
      <c r="J27" s="242" t="s">
        <v>34</v>
      </c>
      <c r="K27" s="243" t="s">
        <v>264</v>
      </c>
      <c r="L27" s="243" t="s">
        <v>264</v>
      </c>
      <c r="M27" s="103"/>
      <c r="N27" s="250"/>
      <c r="O27" s="250" t="s">
        <v>331</v>
      </c>
      <c r="P27" s="78"/>
      <c r="Q27" s="92" t="s">
        <v>35</v>
      </c>
      <c r="R27" s="92"/>
    </row>
    <row r="28" spans="1:18" ht="19.5" thickBot="1">
      <c r="A28" s="21"/>
      <c r="B28" s="10"/>
      <c r="C28" s="140"/>
      <c r="D28" s="98"/>
      <c r="E28" s="64">
        <f t="shared" si="0"/>
        <v>0</v>
      </c>
      <c r="F28" s="105"/>
      <c r="G28" s="106"/>
      <c r="H28" s="103"/>
      <c r="I28" s="103"/>
      <c r="J28" s="104"/>
      <c r="K28" s="104"/>
      <c r="L28" s="104"/>
      <c r="M28" s="103"/>
      <c r="N28" s="103"/>
      <c r="O28" s="112"/>
      <c r="P28" s="78"/>
      <c r="Q28" s="92"/>
      <c r="R28" s="92"/>
    </row>
    <row r="29" spans="1:18" ht="19.5" thickBot="1">
      <c r="A29" s="21"/>
      <c r="B29" s="10"/>
      <c r="C29" s="140"/>
      <c r="D29" s="98"/>
      <c r="E29" s="64">
        <f t="shared" si="0"/>
        <v>0</v>
      </c>
      <c r="F29" s="105"/>
      <c r="G29" s="106"/>
      <c r="H29" s="103"/>
      <c r="I29" s="103"/>
      <c r="J29" s="104"/>
      <c r="K29" s="104"/>
      <c r="L29" s="104"/>
      <c r="M29" s="103"/>
      <c r="N29" s="103"/>
      <c r="O29" s="112"/>
      <c r="P29" s="78"/>
      <c r="Q29" s="92"/>
      <c r="R29" s="92"/>
    </row>
    <row r="30" spans="1:18" ht="19.5" thickBot="1">
      <c r="A30" s="21"/>
      <c r="B30" s="10"/>
      <c r="C30" s="140"/>
      <c r="D30" s="98"/>
      <c r="E30" s="64">
        <f t="shared" si="0"/>
        <v>0</v>
      </c>
      <c r="F30" s="105"/>
      <c r="G30" s="106"/>
      <c r="H30" s="103"/>
      <c r="I30" s="103"/>
      <c r="J30" s="104"/>
      <c r="K30" s="104"/>
      <c r="L30" s="104"/>
      <c r="M30" s="103"/>
      <c r="N30" s="103"/>
      <c r="O30" s="112"/>
      <c r="P30" s="113"/>
      <c r="Q30" s="92"/>
      <c r="R30" s="92"/>
    </row>
    <row r="31" spans="1:18" ht="19.5" thickBot="1">
      <c r="A31" s="504" t="s">
        <v>84</v>
      </c>
      <c r="B31" s="505"/>
      <c r="C31" s="189"/>
      <c r="D31" s="63"/>
      <c r="E31" s="64"/>
      <c r="F31" s="105"/>
      <c r="G31" s="106"/>
      <c r="H31" s="103"/>
      <c r="I31" s="103"/>
      <c r="J31" s="104"/>
      <c r="K31" s="76"/>
      <c r="L31" s="76"/>
      <c r="M31" s="62"/>
      <c r="N31" s="62"/>
      <c r="O31" s="112"/>
      <c r="P31" s="78"/>
      <c r="Q31" s="92"/>
      <c r="R31" s="92"/>
    </row>
    <row r="32" spans="1:18" ht="19.5" thickBot="1">
      <c r="A32" s="506" t="s">
        <v>55</v>
      </c>
      <c r="B32" s="507"/>
      <c r="C32" s="189"/>
      <c r="D32" s="98">
        <v>1</v>
      </c>
      <c r="E32" s="64">
        <f t="shared" ref="E32:E39" si="1">D32</f>
        <v>1</v>
      </c>
      <c r="F32" s="105"/>
      <c r="G32" s="106"/>
      <c r="H32" s="103"/>
      <c r="I32" s="103"/>
      <c r="J32" s="104"/>
      <c r="K32" s="76"/>
      <c r="L32" s="76"/>
      <c r="M32" s="62"/>
      <c r="N32" s="62"/>
      <c r="O32" s="112"/>
      <c r="P32" s="78"/>
      <c r="Q32" s="92"/>
      <c r="R32" s="92"/>
    </row>
    <row r="33" spans="1:18" ht="19.5" thickBot="1">
      <c r="A33" s="506" t="s">
        <v>332</v>
      </c>
      <c r="B33" s="507"/>
      <c r="C33" s="189"/>
      <c r="D33" s="98">
        <v>1</v>
      </c>
      <c r="E33" s="64">
        <f t="shared" si="1"/>
        <v>1</v>
      </c>
      <c r="F33" s="105"/>
      <c r="G33" s="106"/>
      <c r="H33" s="103"/>
      <c r="I33" s="103"/>
      <c r="J33" s="104"/>
      <c r="K33" s="76"/>
      <c r="L33" s="76"/>
      <c r="M33" s="62"/>
      <c r="N33" s="62"/>
      <c r="O33" s="112"/>
      <c r="P33" s="78"/>
      <c r="Q33" s="92"/>
      <c r="R33" s="92"/>
    </row>
    <row r="34" spans="1:18" ht="19.5" thickBot="1">
      <c r="A34" s="506" t="s">
        <v>333</v>
      </c>
      <c r="B34" s="507"/>
      <c r="C34" s="189"/>
      <c r="D34" s="98">
        <v>1</v>
      </c>
      <c r="E34" s="64">
        <f t="shared" si="1"/>
        <v>1</v>
      </c>
      <c r="F34" s="105"/>
      <c r="G34" s="106"/>
      <c r="H34" s="103"/>
      <c r="I34" s="103"/>
      <c r="J34" s="104"/>
      <c r="K34" s="76"/>
      <c r="L34" s="76"/>
      <c r="M34" s="62"/>
      <c r="N34" s="62"/>
      <c r="O34" s="112"/>
      <c r="P34" s="78"/>
      <c r="Q34" s="92"/>
      <c r="R34" s="92"/>
    </row>
    <row r="35" spans="1:18" ht="19.5" thickBot="1">
      <c r="A35" s="507"/>
      <c r="B35" s="508"/>
      <c r="C35" s="189"/>
      <c r="D35" s="98"/>
      <c r="E35" s="64">
        <f t="shared" si="1"/>
        <v>0</v>
      </c>
      <c r="F35" s="105"/>
      <c r="G35" s="106"/>
      <c r="H35" s="103"/>
      <c r="I35" s="103"/>
      <c r="J35" s="104"/>
      <c r="K35" s="76"/>
      <c r="L35" s="76"/>
      <c r="M35" s="62"/>
      <c r="N35" s="62"/>
      <c r="O35" s="112"/>
      <c r="P35" s="78"/>
      <c r="Q35" s="92"/>
      <c r="R35" s="92"/>
    </row>
    <row r="36" spans="1:18" ht="19.5" thickBot="1">
      <c r="A36" s="507"/>
      <c r="B36" s="508"/>
      <c r="C36" s="189"/>
      <c r="D36" s="98"/>
      <c r="E36" s="64">
        <f t="shared" si="1"/>
        <v>0</v>
      </c>
      <c r="F36" s="105"/>
      <c r="G36" s="106"/>
      <c r="H36" s="103"/>
      <c r="I36" s="103"/>
      <c r="J36" s="104"/>
      <c r="K36" s="76"/>
      <c r="L36" s="76"/>
      <c r="M36" s="62"/>
      <c r="N36" s="62"/>
      <c r="O36" s="112"/>
      <c r="P36" s="78"/>
      <c r="Q36" s="92"/>
      <c r="R36" s="92"/>
    </row>
    <row r="37" spans="1:18" ht="19.5" thickBot="1">
      <c r="A37" s="506"/>
      <c r="B37" s="507"/>
      <c r="C37" s="189"/>
      <c r="D37" s="98"/>
      <c r="E37" s="64">
        <f t="shared" si="1"/>
        <v>0</v>
      </c>
      <c r="F37" s="105"/>
      <c r="G37" s="106"/>
      <c r="H37" s="103"/>
      <c r="I37" s="103"/>
      <c r="J37" s="104"/>
      <c r="K37" s="76"/>
      <c r="L37" s="76"/>
      <c r="M37" s="62"/>
      <c r="N37" s="62"/>
      <c r="O37" s="112"/>
      <c r="P37" s="78"/>
      <c r="Q37" s="92"/>
      <c r="R37" s="92"/>
    </row>
    <row r="38" spans="1:18" ht="19.5" thickBot="1">
      <c r="A38" s="506"/>
      <c r="B38" s="507"/>
      <c r="C38" s="189"/>
      <c r="D38" s="98"/>
      <c r="E38" s="64">
        <f t="shared" si="1"/>
        <v>0</v>
      </c>
      <c r="F38" s="105"/>
      <c r="G38" s="106"/>
      <c r="H38" s="103"/>
      <c r="I38" s="103"/>
      <c r="J38" s="104"/>
      <c r="K38" s="76"/>
      <c r="L38" s="76"/>
      <c r="M38" s="62"/>
      <c r="N38" s="62"/>
      <c r="O38" s="112"/>
      <c r="P38" s="78"/>
      <c r="Q38" s="92"/>
      <c r="R38" s="92"/>
    </row>
    <row r="39" spans="1:18" ht="19.5" thickBot="1">
      <c r="A39" s="501"/>
      <c r="B39" s="502"/>
      <c r="C39" s="189"/>
      <c r="D39" s="98"/>
      <c r="E39" s="64">
        <f t="shared" si="1"/>
        <v>0</v>
      </c>
      <c r="F39" s="105"/>
      <c r="G39" s="106"/>
      <c r="H39" s="103"/>
      <c r="I39" s="103"/>
      <c r="J39" s="104"/>
      <c r="K39" s="76"/>
      <c r="L39" s="76"/>
      <c r="M39" s="62"/>
      <c r="N39" s="62"/>
      <c r="O39" s="112"/>
      <c r="P39" s="78"/>
      <c r="Q39" s="92"/>
      <c r="R39" s="92"/>
    </row>
    <row r="40" spans="1:18" ht="45.75" thickBot="1">
      <c r="A40" s="432" t="s">
        <v>28</v>
      </c>
      <c r="B40" s="433"/>
      <c r="C40" s="46">
        <f>SUM(C10:C39)</f>
        <v>27</v>
      </c>
      <c r="D40" s="46">
        <f>SUM(D10:D39)</f>
        <v>5</v>
      </c>
      <c r="E40" s="46">
        <f>C40+D40</f>
        <v>32</v>
      </c>
      <c r="F40" s="22" t="s">
        <v>49</v>
      </c>
      <c r="G40" s="23" t="s">
        <v>50</v>
      </c>
      <c r="P40" s="68"/>
    </row>
    <row r="41" spans="1:18" ht="21.75" thickBot="1">
      <c r="A41" s="7" t="s">
        <v>36</v>
      </c>
      <c r="B41" s="7"/>
      <c r="C41" s="20">
        <v>27</v>
      </c>
      <c r="D41" s="20">
        <v>2</v>
      </c>
      <c r="E41" s="20">
        <v>29</v>
      </c>
      <c r="F41" s="19">
        <v>9</v>
      </c>
      <c r="G41" s="19">
        <v>38</v>
      </c>
      <c r="P41" s="68"/>
    </row>
    <row r="42" spans="1:18" ht="21.75" thickBot="1">
      <c r="A42" s="7" t="s">
        <v>37</v>
      </c>
      <c r="B42" s="7"/>
      <c r="C42" s="20">
        <v>27</v>
      </c>
      <c r="D42" s="20">
        <v>5</v>
      </c>
      <c r="E42" s="20">
        <v>32</v>
      </c>
      <c r="F42" s="19">
        <v>6</v>
      </c>
      <c r="G42" s="19">
        <v>38</v>
      </c>
      <c r="P42" s="68"/>
    </row>
    <row r="44" spans="1:18">
      <c r="C44" s="535"/>
      <c r="D44" s="536"/>
      <c r="E44" s="536"/>
      <c r="F44" s="536"/>
      <c r="G44" s="536"/>
      <c r="H44" s="536"/>
      <c r="I44" s="536"/>
      <c r="J44" s="536"/>
      <c r="K44" s="536"/>
      <c r="L44" s="536"/>
      <c r="M44" s="536"/>
    </row>
    <row r="45" spans="1:18" ht="15.75" thickBot="1"/>
    <row r="46" spans="1:18" ht="48" thickBot="1">
      <c r="A46" s="26" t="s">
        <v>51</v>
      </c>
      <c r="B46" s="200" t="s">
        <v>172</v>
      </c>
      <c r="C46" s="27" t="s">
        <v>60</v>
      </c>
      <c r="D46" s="417" t="s">
        <v>54</v>
      </c>
      <c r="E46" s="495"/>
      <c r="F46" s="495"/>
      <c r="G46" s="496"/>
      <c r="H46" s="465" t="s">
        <v>62</v>
      </c>
      <c r="I46" s="497"/>
      <c r="J46" s="497"/>
      <c r="K46" s="497"/>
    </row>
    <row r="47" spans="1:18" ht="95.25" thickBot="1">
      <c r="A47" s="537" t="s">
        <v>164</v>
      </c>
      <c r="B47" s="231" t="s">
        <v>459</v>
      </c>
      <c r="C47" s="166">
        <v>1</v>
      </c>
      <c r="D47" s="420" t="s">
        <v>249</v>
      </c>
      <c r="E47" s="421"/>
      <c r="F47" s="421"/>
      <c r="G47" s="422"/>
      <c r="H47" s="490" t="s">
        <v>254</v>
      </c>
      <c r="I47" s="491"/>
      <c r="J47" s="491"/>
      <c r="K47" s="492"/>
    </row>
    <row r="48" spans="1:18" s="12" customFormat="1" ht="95.25" thickBot="1">
      <c r="A48" s="538"/>
      <c r="B48" s="231" t="s">
        <v>447</v>
      </c>
      <c r="C48" s="166">
        <v>1</v>
      </c>
      <c r="D48" s="420" t="s">
        <v>249</v>
      </c>
      <c r="E48" s="421"/>
      <c r="F48" s="421"/>
      <c r="G48" s="422"/>
      <c r="H48" s="490" t="s">
        <v>254</v>
      </c>
      <c r="I48" s="491"/>
      <c r="J48" s="491"/>
      <c r="K48" s="492"/>
    </row>
    <row r="49" spans="1:11" s="12" customFormat="1" ht="300" thickBot="1">
      <c r="A49" s="164" t="s">
        <v>165</v>
      </c>
      <c r="B49" s="233" t="s">
        <v>334</v>
      </c>
      <c r="C49" s="166">
        <v>4</v>
      </c>
      <c r="D49" s="423" t="s">
        <v>280</v>
      </c>
      <c r="E49" s="424"/>
      <c r="F49" s="424"/>
      <c r="G49" s="425"/>
      <c r="H49" s="471" t="s">
        <v>281</v>
      </c>
      <c r="I49" s="472"/>
      <c r="J49" s="472"/>
      <c r="K49" s="472"/>
    </row>
    <row r="50" spans="1:11" s="12" customFormat="1" ht="255.75" thickBot="1">
      <c r="A50" s="89" t="s">
        <v>166</v>
      </c>
      <c r="B50" s="167" t="s">
        <v>448</v>
      </c>
      <c r="C50" s="166">
        <v>1</v>
      </c>
      <c r="D50" s="420" t="s">
        <v>249</v>
      </c>
      <c r="E50" s="421"/>
      <c r="F50" s="421"/>
      <c r="G50" s="422"/>
      <c r="H50" s="490" t="s">
        <v>254</v>
      </c>
      <c r="I50" s="491"/>
      <c r="J50" s="491"/>
      <c r="K50" s="492"/>
    </row>
    <row r="51" spans="1:11" s="12" customFormat="1" ht="284.25" thickBot="1">
      <c r="A51" s="51" t="s">
        <v>167</v>
      </c>
      <c r="B51" s="233" t="s">
        <v>303</v>
      </c>
      <c r="C51" s="29">
        <v>4</v>
      </c>
      <c r="D51" s="423" t="s">
        <v>280</v>
      </c>
      <c r="E51" s="424"/>
      <c r="F51" s="424"/>
      <c r="G51" s="425"/>
      <c r="H51" s="471" t="s">
        <v>281</v>
      </c>
      <c r="I51" s="472"/>
      <c r="J51" s="472"/>
      <c r="K51" s="472"/>
    </row>
    <row r="52" spans="1:11" s="12" customFormat="1" ht="60.75" thickBot="1">
      <c r="A52" s="473" t="s">
        <v>168</v>
      </c>
      <c r="B52" s="41" t="s">
        <v>469</v>
      </c>
      <c r="C52" s="29">
        <v>1</v>
      </c>
      <c r="D52" s="423" t="s">
        <v>280</v>
      </c>
      <c r="E52" s="424"/>
      <c r="F52" s="424"/>
      <c r="G52" s="425"/>
      <c r="H52" s="471" t="s">
        <v>456</v>
      </c>
      <c r="I52" s="472"/>
      <c r="J52" s="472"/>
      <c r="K52" s="472"/>
    </row>
    <row r="53" spans="1:11" s="12" customFormat="1" ht="45.75" thickBot="1">
      <c r="A53" s="474"/>
      <c r="B53" s="41" t="s">
        <v>460</v>
      </c>
      <c r="C53" s="29">
        <v>1</v>
      </c>
      <c r="D53" s="420" t="s">
        <v>461</v>
      </c>
      <c r="E53" s="421"/>
      <c r="F53" s="421"/>
      <c r="G53" s="422"/>
      <c r="H53" s="471" t="s">
        <v>456</v>
      </c>
      <c r="I53" s="472"/>
      <c r="J53" s="472"/>
      <c r="K53" s="472"/>
    </row>
    <row r="54" spans="1:11" s="12" customFormat="1" ht="48" thickBot="1">
      <c r="A54" s="473" t="s">
        <v>170</v>
      </c>
      <c r="B54" s="51" t="s">
        <v>260</v>
      </c>
      <c r="C54" s="166">
        <v>1</v>
      </c>
      <c r="D54" s="420" t="s">
        <v>249</v>
      </c>
      <c r="E54" s="421"/>
      <c r="F54" s="421"/>
      <c r="G54" s="422"/>
      <c r="H54" s="471" t="s">
        <v>254</v>
      </c>
      <c r="I54" s="472"/>
      <c r="J54" s="472"/>
      <c r="K54" s="472"/>
    </row>
    <row r="55" spans="1:11" s="12" customFormat="1" ht="45.75" thickBot="1">
      <c r="A55" s="474"/>
      <c r="B55" s="41" t="s">
        <v>454</v>
      </c>
      <c r="C55" s="29">
        <v>1</v>
      </c>
      <c r="D55" s="539" t="s">
        <v>455</v>
      </c>
      <c r="E55" s="540"/>
      <c r="F55" s="540"/>
      <c r="G55" s="541"/>
      <c r="H55" s="542" t="s">
        <v>456</v>
      </c>
      <c r="I55" s="543"/>
      <c r="J55" s="543"/>
      <c r="K55" s="544"/>
    </row>
    <row r="56" spans="1:11" s="12" customFormat="1" ht="63.75" thickBot="1">
      <c r="A56" s="51" t="s">
        <v>171</v>
      </c>
      <c r="B56" s="231" t="s">
        <v>263</v>
      </c>
      <c r="C56" s="166">
        <v>1</v>
      </c>
      <c r="D56" s="420" t="s">
        <v>261</v>
      </c>
      <c r="E56" s="421"/>
      <c r="F56" s="421"/>
      <c r="G56" s="422"/>
      <c r="H56" s="471" t="s">
        <v>262</v>
      </c>
      <c r="I56" s="472"/>
      <c r="J56" s="472"/>
      <c r="K56" s="472"/>
    </row>
    <row r="57" spans="1:11" ht="19.5" thickBot="1">
      <c r="B57" s="24" t="s">
        <v>28</v>
      </c>
      <c r="C57" s="25">
        <f>SUM(C47:C56)</f>
        <v>16</v>
      </c>
    </row>
  </sheetData>
  <sheetProtection formatRows="0"/>
  <mergeCells count="63">
    <mergeCell ref="A54:A55"/>
    <mergeCell ref="D54:G54"/>
    <mergeCell ref="H54:K54"/>
    <mergeCell ref="D55:G55"/>
    <mergeCell ref="H55:K55"/>
    <mergeCell ref="D56:G56"/>
    <mergeCell ref="H56:K56"/>
    <mergeCell ref="D50:G50"/>
    <mergeCell ref="H50:K50"/>
    <mergeCell ref="D51:G51"/>
    <mergeCell ref="H51:K51"/>
    <mergeCell ref="A52:A53"/>
    <mergeCell ref="D52:G52"/>
    <mergeCell ref="H52:K52"/>
    <mergeCell ref="D53:G53"/>
    <mergeCell ref="H53:K53"/>
    <mergeCell ref="D49:G49"/>
    <mergeCell ref="H49:K49"/>
    <mergeCell ref="A38:B38"/>
    <mergeCell ref="A39:B39"/>
    <mergeCell ref="A40:B40"/>
    <mergeCell ref="C44:M44"/>
    <mergeCell ref="D46:G46"/>
    <mergeCell ref="H46:K46"/>
    <mergeCell ref="A47:A48"/>
    <mergeCell ref="D47:G47"/>
    <mergeCell ref="H47:K47"/>
    <mergeCell ref="D48:G48"/>
    <mergeCell ref="H48:K48"/>
    <mergeCell ref="A37:B37"/>
    <mergeCell ref="A17:A18"/>
    <mergeCell ref="A19:A21"/>
    <mergeCell ref="A22:B22"/>
    <mergeCell ref="A23:A24"/>
    <mergeCell ref="A26:A27"/>
    <mergeCell ref="A31:B31"/>
    <mergeCell ref="A32:B32"/>
    <mergeCell ref="A33:B33"/>
    <mergeCell ref="A34:B34"/>
    <mergeCell ref="A35:B35"/>
    <mergeCell ref="A36:B36"/>
    <mergeCell ref="A15:A16"/>
    <mergeCell ref="F8:G8"/>
    <mergeCell ref="H8:H9"/>
    <mergeCell ref="I8:I9"/>
    <mergeCell ref="J8:J9"/>
    <mergeCell ref="A10:A11"/>
    <mergeCell ref="A12:A13"/>
    <mergeCell ref="A2:R2"/>
    <mergeCell ref="C6:E6"/>
    <mergeCell ref="A7:A9"/>
    <mergeCell ref="B7:B9"/>
    <mergeCell ref="C7:D7"/>
    <mergeCell ref="E7:E9"/>
    <mergeCell ref="F7:N7"/>
    <mergeCell ref="O7:R7"/>
    <mergeCell ref="C8:C9"/>
    <mergeCell ref="D8:D9"/>
    <mergeCell ref="N8:N9"/>
    <mergeCell ref="O8:O9"/>
    <mergeCell ref="P8:R8"/>
    <mergeCell ref="K8:L8"/>
    <mergeCell ref="M8:M9"/>
  </mergeCells>
  <hyperlinks>
    <hyperlink ref="H14" r:id="rId1"/>
    <hyperlink ref="H15" r:id="rId2"/>
    <hyperlink ref="H16" r:id="rId3"/>
    <hyperlink ref="H18" r:id="rId4"/>
    <hyperlink ref="H21" r:id="rId5"/>
    <hyperlink ref="H10" r:id="rId6" display="https://edsoo.ru/Federalnaya_rabochaya_programma_osnovnogo_obschego_obrazovaniya_predmeta_Russkij_yazik_.htm"/>
    <hyperlink ref="H11" r:id="rId7"/>
    <hyperlink ref="H27" r:id="rId8"/>
    <hyperlink ref="H17" r:id="rId9"/>
    <hyperlink ref="H22" r:id="rId10"/>
    <hyperlink ref="H25" r:id="rId11"/>
    <hyperlink ref="H24" r:id="rId12"/>
    <hyperlink ref="H23" r:id="rId13"/>
    <hyperlink ref="O17" r:id="rId14" display="https://fpu.edu.ru/textbook/3476"/>
  </hyperlinks>
  <pageMargins left="0.19685039370078741" right="0.15748031496062992" top="0.31496062992125984" bottom="0.35433070866141736" header="0.31496062992125984" footer="0.31496062992125984"/>
  <pageSetup paperSize="9" scale="43" fitToHeight="0" orientation="landscape"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52" zoomScale="70" zoomScaleNormal="70" workbookViewId="0">
      <selection activeCell="B55" sqref="B55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26.42578125" customWidth="1"/>
    <col min="8" max="8" width="36" customWidth="1"/>
    <col min="9" max="9" width="15.42578125" customWidth="1"/>
    <col min="11" max="11" width="11.7109375" customWidth="1"/>
    <col min="12" max="12" width="10.85546875" customWidth="1"/>
    <col min="13" max="13" width="22.42578125" customWidth="1"/>
    <col min="14" max="14" width="25.8554687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18.75">
      <c r="C1" s="1"/>
    </row>
    <row r="2" spans="1:18" ht="20.25">
      <c r="A2" s="510" t="s">
        <v>305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</row>
    <row r="3" spans="1:18" ht="20.25">
      <c r="A3" s="8"/>
      <c r="G3" s="14" t="s">
        <v>43</v>
      </c>
      <c r="H3" s="13"/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115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</row>
    <row r="7" spans="1:18" ht="19.5" thickBot="1">
      <c r="A7" s="511" t="s">
        <v>0</v>
      </c>
      <c r="B7" s="527" t="s">
        <v>33</v>
      </c>
      <c r="C7" s="445" t="s">
        <v>77</v>
      </c>
      <c r="D7" s="487"/>
      <c r="E7" s="517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9.5" thickBot="1">
      <c r="A8" s="512"/>
      <c r="B8" s="528"/>
      <c r="C8" s="530" t="s">
        <v>136</v>
      </c>
      <c r="D8" s="409" t="s">
        <v>83</v>
      </c>
      <c r="E8" s="518"/>
      <c r="F8" s="450" t="s">
        <v>140</v>
      </c>
      <c r="G8" s="451"/>
      <c r="H8" s="413" t="s">
        <v>147</v>
      </c>
      <c r="I8" s="479" t="s">
        <v>117</v>
      </c>
      <c r="J8" s="481" t="s">
        <v>4</v>
      </c>
      <c r="K8" s="483" t="s">
        <v>113</v>
      </c>
      <c r="L8" s="484"/>
      <c r="M8" s="485" t="s">
        <v>116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39" thickBot="1">
      <c r="A9" s="513"/>
      <c r="B9" s="529"/>
      <c r="C9" s="531"/>
      <c r="D9" s="410"/>
      <c r="E9" s="518"/>
      <c r="F9" s="117" t="s">
        <v>5</v>
      </c>
      <c r="G9" s="55" t="s">
        <v>6</v>
      </c>
      <c r="H9" s="414"/>
      <c r="I9" s="480"/>
      <c r="J9" s="482"/>
      <c r="K9" s="118" t="s">
        <v>110</v>
      </c>
      <c r="L9" s="119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64.5" thickBot="1">
      <c r="A10" s="448" t="s">
        <v>93</v>
      </c>
      <c r="B10" s="4" t="s">
        <v>7</v>
      </c>
      <c r="C10" s="140">
        <v>5</v>
      </c>
      <c r="D10" s="98"/>
      <c r="E10" s="64">
        <f t="shared" ref="E10:E30" si="0">C10+D10</f>
        <v>5</v>
      </c>
      <c r="F10" s="101" t="s">
        <v>106</v>
      </c>
      <c r="G10" s="129" t="s">
        <v>107</v>
      </c>
      <c r="H10" s="238" t="s">
        <v>306</v>
      </c>
      <c r="I10" s="99" t="s">
        <v>39</v>
      </c>
      <c r="J10" s="100" t="s">
        <v>34</v>
      </c>
      <c r="K10" s="121" t="s">
        <v>264</v>
      </c>
      <c r="L10" s="104"/>
      <c r="M10" s="99"/>
      <c r="N10" s="120"/>
      <c r="O10" s="239" t="s">
        <v>307</v>
      </c>
      <c r="P10" s="109"/>
      <c r="Q10" s="92" t="s">
        <v>35</v>
      </c>
      <c r="R10" s="92"/>
    </row>
    <row r="11" spans="1:18" ht="60.75" thickBot="1">
      <c r="A11" s="449"/>
      <c r="B11" s="3" t="s">
        <v>8</v>
      </c>
      <c r="C11" s="140">
        <v>3</v>
      </c>
      <c r="D11" s="98"/>
      <c r="E11" s="64">
        <f t="shared" si="0"/>
        <v>3</v>
      </c>
      <c r="F11" s="105" t="s">
        <v>105</v>
      </c>
      <c r="G11" s="106" t="s">
        <v>122</v>
      </c>
      <c r="H11" s="238" t="s">
        <v>130</v>
      </c>
      <c r="I11" s="99" t="s">
        <v>39</v>
      </c>
      <c r="J11" s="100" t="s">
        <v>34</v>
      </c>
      <c r="K11" s="121" t="s">
        <v>264</v>
      </c>
      <c r="L11" s="104"/>
      <c r="M11" s="122"/>
      <c r="N11" s="103"/>
      <c r="O11" s="239" t="s">
        <v>308</v>
      </c>
      <c r="P11" s="113"/>
      <c r="Q11" s="92" t="s">
        <v>35</v>
      </c>
      <c r="R11" s="92"/>
    </row>
    <row r="12" spans="1:18" ht="19.5" thickBot="1">
      <c r="A12" s="532" t="s">
        <v>142</v>
      </c>
      <c r="B12" s="175" t="s">
        <v>99</v>
      </c>
      <c r="C12" s="179"/>
      <c r="D12" s="176"/>
      <c r="E12" s="177">
        <f t="shared" si="0"/>
        <v>0</v>
      </c>
      <c r="F12" s="105"/>
      <c r="G12" s="106"/>
      <c r="H12" s="103"/>
      <c r="I12" s="103"/>
      <c r="J12" s="104"/>
      <c r="K12" s="104"/>
      <c r="L12" s="104"/>
      <c r="M12" s="122"/>
      <c r="N12" s="103"/>
      <c r="O12" s="112"/>
      <c r="P12" s="113"/>
      <c r="Q12" s="92"/>
      <c r="R12" s="92"/>
    </row>
    <row r="13" spans="1:18" ht="38.25" thickBot="1">
      <c r="A13" s="533"/>
      <c r="B13" s="175" t="s">
        <v>100</v>
      </c>
      <c r="C13" s="179"/>
      <c r="D13" s="176"/>
      <c r="E13" s="177">
        <f t="shared" si="0"/>
        <v>0</v>
      </c>
      <c r="F13" s="105"/>
      <c r="G13" s="106"/>
      <c r="H13" s="103"/>
      <c r="I13" s="103"/>
      <c r="J13" s="104"/>
      <c r="K13" s="104"/>
      <c r="L13" s="104"/>
      <c r="M13" s="122"/>
      <c r="N13" s="103"/>
      <c r="O13" s="112"/>
      <c r="P13" s="113"/>
      <c r="Q13" s="92"/>
      <c r="R13" s="92"/>
    </row>
    <row r="14" spans="1:18" ht="60.75" thickBot="1">
      <c r="A14" s="52" t="s">
        <v>177</v>
      </c>
      <c r="B14" s="3" t="s">
        <v>268</v>
      </c>
      <c r="C14" s="140">
        <v>3</v>
      </c>
      <c r="D14" s="98"/>
      <c r="E14" s="64">
        <f t="shared" si="0"/>
        <v>3</v>
      </c>
      <c r="F14" s="105" t="s">
        <v>105</v>
      </c>
      <c r="G14" s="106" t="s">
        <v>122</v>
      </c>
      <c r="H14" s="240" t="s">
        <v>309</v>
      </c>
      <c r="I14" s="241" t="s">
        <v>39</v>
      </c>
      <c r="J14" s="242" t="s">
        <v>34</v>
      </c>
      <c r="K14" s="243" t="s">
        <v>264</v>
      </c>
      <c r="L14" s="243" t="s">
        <v>264</v>
      </c>
      <c r="M14" s="17"/>
      <c r="N14" s="17"/>
      <c r="O14" s="239" t="s">
        <v>310</v>
      </c>
      <c r="P14" s="243" t="s">
        <v>35</v>
      </c>
      <c r="Q14" s="92"/>
      <c r="R14" s="92"/>
    </row>
    <row r="15" spans="1:18" ht="64.5" thickBot="1">
      <c r="A15" s="503" t="s">
        <v>9</v>
      </c>
      <c r="B15" s="196" t="s">
        <v>10</v>
      </c>
      <c r="C15" s="140">
        <v>5</v>
      </c>
      <c r="D15" s="98"/>
      <c r="E15" s="64">
        <f t="shared" si="0"/>
        <v>5</v>
      </c>
      <c r="F15" s="107" t="s">
        <v>106</v>
      </c>
      <c r="G15" s="106" t="s">
        <v>107</v>
      </c>
      <c r="H15" s="240" t="s">
        <v>120</v>
      </c>
      <c r="I15" s="241" t="s">
        <v>39</v>
      </c>
      <c r="J15" s="242" t="s">
        <v>34</v>
      </c>
      <c r="K15" s="243" t="s">
        <v>264</v>
      </c>
      <c r="L15" s="243" t="s">
        <v>264</v>
      </c>
      <c r="M15" s="17"/>
      <c r="N15" s="17"/>
      <c r="O15" s="239" t="s">
        <v>311</v>
      </c>
      <c r="P15" s="243" t="s">
        <v>35</v>
      </c>
      <c r="Q15" s="92"/>
      <c r="R15" s="92"/>
    </row>
    <row r="16" spans="1:18" ht="60.75" thickBot="1">
      <c r="A16" s="449"/>
      <c r="B16" s="10" t="s">
        <v>11</v>
      </c>
      <c r="C16" s="140"/>
      <c r="D16" s="98">
        <v>1</v>
      </c>
      <c r="E16" s="64">
        <f t="shared" si="0"/>
        <v>1</v>
      </c>
      <c r="F16" s="105" t="s">
        <v>237</v>
      </c>
      <c r="G16" s="106" t="s">
        <v>273</v>
      </c>
      <c r="H16" s="238" t="s">
        <v>312</v>
      </c>
      <c r="I16" s="103" t="s">
        <v>39</v>
      </c>
      <c r="J16" s="104" t="s">
        <v>34</v>
      </c>
      <c r="K16" s="104" t="s">
        <v>264</v>
      </c>
      <c r="L16" s="104" t="s">
        <v>264</v>
      </c>
      <c r="M16" s="103"/>
      <c r="N16" s="103"/>
      <c r="O16" s="244" t="s">
        <v>313</v>
      </c>
      <c r="P16" s="113"/>
      <c r="Q16" s="92" t="s">
        <v>35</v>
      </c>
      <c r="R16" s="92"/>
    </row>
    <row r="17" spans="1:18" ht="105.75" thickBot="1">
      <c r="A17" s="434" t="s">
        <v>12</v>
      </c>
      <c r="B17" s="3" t="s">
        <v>190</v>
      </c>
      <c r="C17" s="140">
        <v>2</v>
      </c>
      <c r="D17" s="98"/>
      <c r="E17" s="64">
        <f t="shared" si="0"/>
        <v>2</v>
      </c>
      <c r="F17" s="105" t="s">
        <v>205</v>
      </c>
      <c r="G17" s="106" t="s">
        <v>212</v>
      </c>
      <c r="H17" s="245" t="s">
        <v>133</v>
      </c>
      <c r="I17" s="103" t="s">
        <v>39</v>
      </c>
      <c r="J17" s="104" t="s">
        <v>106</v>
      </c>
      <c r="K17" s="104" t="s">
        <v>264</v>
      </c>
      <c r="L17" s="104" t="s">
        <v>264</v>
      </c>
      <c r="M17" s="103"/>
      <c r="N17" s="103"/>
      <c r="O17" s="246" t="s">
        <v>314</v>
      </c>
      <c r="P17" s="113"/>
      <c r="Q17" s="92" t="s">
        <v>35</v>
      </c>
      <c r="R17" s="92"/>
    </row>
    <row r="18" spans="1:18" ht="60.75" thickBot="1">
      <c r="A18" s="434"/>
      <c r="B18" s="3" t="s">
        <v>15</v>
      </c>
      <c r="C18" s="140"/>
      <c r="D18" s="98">
        <v>1</v>
      </c>
      <c r="E18" s="64">
        <f t="shared" si="0"/>
        <v>1</v>
      </c>
      <c r="F18" s="105" t="s">
        <v>237</v>
      </c>
      <c r="G18" s="106" t="s">
        <v>273</v>
      </c>
      <c r="H18" s="240" t="s">
        <v>315</v>
      </c>
      <c r="I18" s="241" t="s">
        <v>39</v>
      </c>
      <c r="J18" s="242" t="s">
        <v>34</v>
      </c>
      <c r="K18" s="243" t="s">
        <v>264</v>
      </c>
      <c r="L18" s="243" t="s">
        <v>264</v>
      </c>
      <c r="M18" s="17"/>
      <c r="N18" s="17"/>
      <c r="O18" s="244" t="s">
        <v>316</v>
      </c>
      <c r="P18" s="113" t="s">
        <v>35</v>
      </c>
      <c r="Q18" s="92"/>
      <c r="R18" s="92"/>
    </row>
    <row r="19" spans="1:18" ht="19.5" thickBot="1">
      <c r="A19" s="434" t="s">
        <v>16</v>
      </c>
      <c r="B19" s="3" t="s">
        <v>17</v>
      </c>
      <c r="C19" s="140"/>
      <c r="D19" s="98"/>
      <c r="E19" s="64">
        <f t="shared" si="0"/>
        <v>0</v>
      </c>
      <c r="F19" s="105"/>
      <c r="G19" s="106"/>
      <c r="H19" s="103"/>
      <c r="I19" s="103"/>
      <c r="J19" s="104"/>
      <c r="K19" s="104"/>
      <c r="L19" s="104"/>
      <c r="M19" s="103"/>
      <c r="N19" s="103"/>
      <c r="O19" s="112"/>
      <c r="P19" s="113"/>
      <c r="Q19" s="92"/>
      <c r="R19" s="92"/>
    </row>
    <row r="20" spans="1:18" ht="19.5" thickBot="1">
      <c r="A20" s="434"/>
      <c r="B20" s="3" t="s">
        <v>18</v>
      </c>
      <c r="C20" s="140"/>
      <c r="D20" s="98"/>
      <c r="E20" s="64">
        <f t="shared" si="0"/>
        <v>0</v>
      </c>
      <c r="F20" s="105"/>
      <c r="G20" s="106"/>
      <c r="H20" s="103"/>
      <c r="I20" s="103"/>
      <c r="J20" s="104"/>
      <c r="K20" s="104"/>
      <c r="L20" s="104"/>
      <c r="M20" s="103"/>
      <c r="N20" s="103"/>
      <c r="O20" s="112"/>
      <c r="P20" s="113"/>
      <c r="Q20" s="92"/>
      <c r="R20" s="92"/>
    </row>
    <row r="21" spans="1:18" ht="64.5" thickBot="1">
      <c r="A21" s="434"/>
      <c r="B21" s="3" t="s">
        <v>19</v>
      </c>
      <c r="C21" s="247">
        <v>1</v>
      </c>
      <c r="D21" s="247"/>
      <c r="E21" s="248">
        <f t="shared" si="0"/>
        <v>1</v>
      </c>
      <c r="F21" s="249" t="s">
        <v>237</v>
      </c>
      <c r="G21" s="9" t="s">
        <v>273</v>
      </c>
      <c r="H21" s="240" t="s">
        <v>317</v>
      </c>
      <c r="I21" s="241" t="s">
        <v>39</v>
      </c>
      <c r="J21" s="242" t="s">
        <v>34</v>
      </c>
      <c r="K21" s="243" t="s">
        <v>264</v>
      </c>
      <c r="L21" s="243" t="s">
        <v>264</v>
      </c>
      <c r="M21" s="17"/>
      <c r="N21" s="17"/>
      <c r="O21" s="239" t="s">
        <v>318</v>
      </c>
      <c r="P21" s="243" t="s">
        <v>35</v>
      </c>
      <c r="Q21" s="92"/>
      <c r="R21" s="92"/>
    </row>
    <row r="22" spans="1:18" ht="75.75" thickBot="1">
      <c r="A22" s="434" t="s">
        <v>143</v>
      </c>
      <c r="B22" s="534"/>
      <c r="C22" s="140">
        <v>1</v>
      </c>
      <c r="D22" s="98"/>
      <c r="E22" s="64">
        <f t="shared" si="0"/>
        <v>1</v>
      </c>
      <c r="F22" s="105" t="s">
        <v>237</v>
      </c>
      <c r="G22" s="106" t="s">
        <v>273</v>
      </c>
      <c r="H22" s="245" t="s">
        <v>319</v>
      </c>
      <c r="I22" s="103" t="s">
        <v>39</v>
      </c>
      <c r="J22" s="104" t="s">
        <v>320</v>
      </c>
      <c r="K22" s="243" t="s">
        <v>264</v>
      </c>
      <c r="L22" s="243" t="s">
        <v>264</v>
      </c>
      <c r="M22" s="103"/>
      <c r="N22" s="250"/>
      <c r="O22" s="250" t="s">
        <v>321</v>
      </c>
      <c r="P22" s="113" t="s">
        <v>264</v>
      </c>
      <c r="Q22" s="92"/>
      <c r="R22" s="92"/>
    </row>
    <row r="23" spans="1:18" ht="60.75" thickBot="1">
      <c r="A23" s="434" t="s">
        <v>20</v>
      </c>
      <c r="B23" s="3" t="s">
        <v>21</v>
      </c>
      <c r="C23" s="140">
        <v>1</v>
      </c>
      <c r="D23" s="98"/>
      <c r="E23" s="64">
        <f t="shared" si="0"/>
        <v>1</v>
      </c>
      <c r="F23" s="105" t="s">
        <v>237</v>
      </c>
      <c r="G23" s="106" t="s">
        <v>273</v>
      </c>
      <c r="H23" s="251" t="s">
        <v>322</v>
      </c>
      <c r="I23" s="103" t="s">
        <v>39</v>
      </c>
      <c r="J23" s="104" t="s">
        <v>323</v>
      </c>
      <c r="K23" s="104" t="s">
        <v>264</v>
      </c>
      <c r="L23" s="104" t="s">
        <v>264</v>
      </c>
      <c r="M23" s="103"/>
      <c r="N23" s="103"/>
      <c r="O23" s="239" t="s">
        <v>324</v>
      </c>
      <c r="P23" s="243"/>
      <c r="Q23" s="92" t="s">
        <v>35</v>
      </c>
      <c r="R23" s="92"/>
    </row>
    <row r="24" spans="1:18" ht="45.75" thickBot="1">
      <c r="A24" s="434"/>
      <c r="B24" s="3" t="s">
        <v>26</v>
      </c>
      <c r="C24" s="140">
        <v>1</v>
      </c>
      <c r="D24" s="98"/>
      <c r="E24" s="64">
        <f>C24+D24</f>
        <v>1</v>
      </c>
      <c r="F24" s="105" t="s">
        <v>237</v>
      </c>
      <c r="G24" s="106" t="s">
        <v>273</v>
      </c>
      <c r="H24" s="251" t="s">
        <v>325</v>
      </c>
      <c r="I24" s="103" t="s">
        <v>326</v>
      </c>
      <c r="J24" s="104" t="s">
        <v>323</v>
      </c>
      <c r="K24" s="104" t="s">
        <v>264</v>
      </c>
      <c r="L24" s="104" t="s">
        <v>264</v>
      </c>
      <c r="M24" s="103"/>
      <c r="N24" s="250"/>
      <c r="O24" s="250" t="s">
        <v>327</v>
      </c>
      <c r="P24" s="78" t="s">
        <v>35</v>
      </c>
      <c r="Q24" s="92"/>
      <c r="R24" s="92"/>
    </row>
    <row r="25" spans="1:18" ht="60.75" thickBot="1">
      <c r="A25" s="2" t="s">
        <v>23</v>
      </c>
      <c r="B25" s="3" t="s">
        <v>23</v>
      </c>
      <c r="C25" s="140">
        <v>2</v>
      </c>
      <c r="D25" s="98"/>
      <c r="E25" s="64">
        <f t="shared" si="0"/>
        <v>2</v>
      </c>
      <c r="F25" s="105" t="s">
        <v>205</v>
      </c>
      <c r="G25" s="106" t="s">
        <v>212</v>
      </c>
      <c r="H25" s="251" t="s">
        <v>328</v>
      </c>
      <c r="I25" s="241" t="s">
        <v>39</v>
      </c>
      <c r="J25" s="242" t="s">
        <v>34</v>
      </c>
      <c r="K25" s="243" t="s">
        <v>264</v>
      </c>
      <c r="L25" s="104" t="s">
        <v>264</v>
      </c>
      <c r="M25" s="103"/>
      <c r="N25" s="250"/>
      <c r="O25" s="250" t="s">
        <v>329</v>
      </c>
      <c r="P25" s="78" t="s">
        <v>35</v>
      </c>
      <c r="Q25" s="92"/>
      <c r="R25" s="92"/>
    </row>
    <row r="26" spans="1:18" ht="57" thickBot="1">
      <c r="A26" s="434" t="s">
        <v>27</v>
      </c>
      <c r="B26" s="3" t="s">
        <v>24</v>
      </c>
      <c r="C26" s="140"/>
      <c r="D26" s="98"/>
      <c r="E26" s="64">
        <f t="shared" si="0"/>
        <v>0</v>
      </c>
      <c r="F26" s="105"/>
      <c r="G26" s="106"/>
      <c r="H26" s="103"/>
      <c r="I26" s="103"/>
      <c r="J26" s="104"/>
      <c r="K26" s="104"/>
      <c r="L26" s="104"/>
      <c r="M26" s="103"/>
      <c r="N26" s="103"/>
      <c r="O26" s="112"/>
      <c r="P26" s="78"/>
      <c r="Q26" s="92"/>
      <c r="R26" s="92"/>
    </row>
    <row r="27" spans="1:18" ht="51.75" thickBot="1">
      <c r="A27" s="434"/>
      <c r="B27" s="3" t="s">
        <v>25</v>
      </c>
      <c r="C27" s="140">
        <v>3</v>
      </c>
      <c r="D27" s="98"/>
      <c r="E27" s="64">
        <f t="shared" si="0"/>
        <v>3</v>
      </c>
      <c r="F27" s="105" t="s">
        <v>105</v>
      </c>
      <c r="G27" s="106" t="s">
        <v>122</v>
      </c>
      <c r="H27" s="251" t="s">
        <v>330</v>
      </c>
      <c r="I27" s="241" t="s">
        <v>39</v>
      </c>
      <c r="J27" s="242" t="s">
        <v>34</v>
      </c>
      <c r="K27" s="243" t="s">
        <v>264</v>
      </c>
      <c r="L27" s="243" t="s">
        <v>264</v>
      </c>
      <c r="M27" s="103"/>
      <c r="N27" s="250"/>
      <c r="O27" s="250" t="s">
        <v>331</v>
      </c>
      <c r="P27" s="78"/>
      <c r="Q27" s="92" t="s">
        <v>35</v>
      </c>
      <c r="R27" s="92"/>
    </row>
    <row r="28" spans="1:18" ht="19.5" thickBot="1">
      <c r="A28" s="21"/>
      <c r="B28" s="10"/>
      <c r="C28" s="140"/>
      <c r="D28" s="98"/>
      <c r="E28" s="64">
        <f t="shared" si="0"/>
        <v>0</v>
      </c>
      <c r="F28" s="105"/>
      <c r="G28" s="106"/>
      <c r="H28" s="103"/>
      <c r="I28" s="103"/>
      <c r="J28" s="104"/>
      <c r="K28" s="104"/>
      <c r="L28" s="104"/>
      <c r="M28" s="103"/>
      <c r="N28" s="103"/>
      <c r="O28" s="112"/>
      <c r="P28" s="78"/>
      <c r="Q28" s="92"/>
      <c r="R28" s="92"/>
    </row>
    <row r="29" spans="1:18" ht="19.5" thickBot="1">
      <c r="A29" s="21"/>
      <c r="B29" s="10"/>
      <c r="C29" s="140"/>
      <c r="D29" s="98"/>
      <c r="E29" s="64">
        <f t="shared" si="0"/>
        <v>0</v>
      </c>
      <c r="F29" s="105"/>
      <c r="G29" s="106"/>
      <c r="H29" s="103"/>
      <c r="I29" s="103"/>
      <c r="J29" s="104"/>
      <c r="K29" s="104"/>
      <c r="L29" s="104"/>
      <c r="M29" s="103"/>
      <c r="N29" s="103"/>
      <c r="O29" s="112"/>
      <c r="P29" s="78"/>
      <c r="Q29" s="92"/>
      <c r="R29" s="92"/>
    </row>
    <row r="30" spans="1:18" ht="19.5" thickBot="1">
      <c r="A30" s="21"/>
      <c r="B30" s="10"/>
      <c r="C30" s="140"/>
      <c r="D30" s="98"/>
      <c r="E30" s="64">
        <f t="shared" si="0"/>
        <v>0</v>
      </c>
      <c r="F30" s="105"/>
      <c r="G30" s="106"/>
      <c r="H30" s="103"/>
      <c r="I30" s="103"/>
      <c r="J30" s="104"/>
      <c r="K30" s="104"/>
      <c r="L30" s="104"/>
      <c r="M30" s="103"/>
      <c r="N30" s="103"/>
      <c r="O30" s="112"/>
      <c r="P30" s="113"/>
      <c r="Q30" s="92"/>
      <c r="R30" s="92"/>
    </row>
    <row r="31" spans="1:18" ht="19.5" thickBot="1">
      <c r="A31" s="504" t="s">
        <v>84</v>
      </c>
      <c r="B31" s="505"/>
      <c r="C31" s="189"/>
      <c r="D31" s="63"/>
      <c r="E31" s="64"/>
      <c r="F31" s="105"/>
      <c r="G31" s="106"/>
      <c r="H31" s="103"/>
      <c r="I31" s="103"/>
      <c r="J31" s="104"/>
      <c r="K31" s="76"/>
      <c r="L31" s="76"/>
      <c r="M31" s="62"/>
      <c r="N31" s="62"/>
      <c r="O31" s="112"/>
      <c r="P31" s="78"/>
      <c r="Q31" s="92"/>
      <c r="R31" s="92"/>
    </row>
    <row r="32" spans="1:18" ht="19.5" thickBot="1">
      <c r="A32" s="506" t="s">
        <v>55</v>
      </c>
      <c r="B32" s="507"/>
      <c r="C32" s="189"/>
      <c r="D32" s="98">
        <v>1</v>
      </c>
      <c r="E32" s="64">
        <f t="shared" ref="E32:E39" si="1">D32</f>
        <v>1</v>
      </c>
      <c r="F32" s="105"/>
      <c r="G32" s="106"/>
      <c r="H32" s="103"/>
      <c r="I32" s="103"/>
      <c r="J32" s="104"/>
      <c r="K32" s="76"/>
      <c r="L32" s="76"/>
      <c r="M32" s="62"/>
      <c r="N32" s="62"/>
      <c r="O32" s="112"/>
      <c r="P32" s="78"/>
      <c r="Q32" s="92"/>
      <c r="R32" s="92"/>
    </row>
    <row r="33" spans="1:18" ht="19.5" thickBot="1">
      <c r="A33" s="506" t="s">
        <v>332</v>
      </c>
      <c r="B33" s="507"/>
      <c r="C33" s="189"/>
      <c r="D33" s="98">
        <v>1</v>
      </c>
      <c r="E33" s="64">
        <f t="shared" si="1"/>
        <v>1</v>
      </c>
      <c r="F33" s="105"/>
      <c r="G33" s="106"/>
      <c r="H33" s="103"/>
      <c r="I33" s="103"/>
      <c r="J33" s="104"/>
      <c r="K33" s="76"/>
      <c r="L33" s="76"/>
      <c r="M33" s="62"/>
      <c r="N33" s="62"/>
      <c r="O33" s="112"/>
      <c r="P33" s="78"/>
      <c r="Q33" s="92"/>
      <c r="R33" s="92"/>
    </row>
    <row r="34" spans="1:18" ht="19.5" thickBot="1">
      <c r="A34" s="506" t="s">
        <v>333</v>
      </c>
      <c r="B34" s="507"/>
      <c r="C34" s="189"/>
      <c r="D34" s="98">
        <v>1</v>
      </c>
      <c r="E34" s="64">
        <f t="shared" si="1"/>
        <v>1</v>
      </c>
      <c r="F34" s="105"/>
      <c r="G34" s="106"/>
      <c r="H34" s="103"/>
      <c r="I34" s="103"/>
      <c r="J34" s="104"/>
      <c r="K34" s="76"/>
      <c r="L34" s="76"/>
      <c r="M34" s="62"/>
      <c r="N34" s="62"/>
      <c r="O34" s="112"/>
      <c r="P34" s="78"/>
      <c r="Q34" s="92"/>
      <c r="R34" s="92"/>
    </row>
    <row r="35" spans="1:18" ht="19.5" thickBot="1">
      <c r="A35" s="507"/>
      <c r="B35" s="508"/>
      <c r="C35" s="189"/>
      <c r="D35" s="98"/>
      <c r="E35" s="64">
        <f t="shared" si="1"/>
        <v>0</v>
      </c>
      <c r="F35" s="105"/>
      <c r="G35" s="106"/>
      <c r="H35" s="103"/>
      <c r="I35" s="103"/>
      <c r="J35" s="104"/>
      <c r="K35" s="76"/>
      <c r="L35" s="76"/>
      <c r="M35" s="62"/>
      <c r="N35" s="62"/>
      <c r="O35" s="112"/>
      <c r="P35" s="78"/>
      <c r="Q35" s="92"/>
      <c r="R35" s="92"/>
    </row>
    <row r="36" spans="1:18" ht="19.5" thickBot="1">
      <c r="A36" s="507"/>
      <c r="B36" s="508"/>
      <c r="C36" s="189"/>
      <c r="D36" s="98"/>
      <c r="E36" s="64">
        <f t="shared" si="1"/>
        <v>0</v>
      </c>
      <c r="F36" s="105"/>
      <c r="G36" s="106"/>
      <c r="H36" s="103"/>
      <c r="I36" s="103"/>
      <c r="J36" s="104"/>
      <c r="K36" s="76"/>
      <c r="L36" s="76"/>
      <c r="M36" s="62"/>
      <c r="N36" s="62"/>
      <c r="O36" s="112"/>
      <c r="P36" s="78"/>
      <c r="Q36" s="92"/>
      <c r="R36" s="92"/>
    </row>
    <row r="37" spans="1:18" ht="19.5" thickBot="1">
      <c r="A37" s="506"/>
      <c r="B37" s="507"/>
      <c r="C37" s="189"/>
      <c r="D37" s="98"/>
      <c r="E37" s="64">
        <f t="shared" si="1"/>
        <v>0</v>
      </c>
      <c r="F37" s="105"/>
      <c r="G37" s="106"/>
      <c r="H37" s="103"/>
      <c r="I37" s="103"/>
      <c r="J37" s="104"/>
      <c r="K37" s="76"/>
      <c r="L37" s="76"/>
      <c r="M37" s="62"/>
      <c r="N37" s="62"/>
      <c r="O37" s="112"/>
      <c r="P37" s="78"/>
      <c r="Q37" s="92"/>
      <c r="R37" s="92"/>
    </row>
    <row r="38" spans="1:18" ht="19.5" thickBot="1">
      <c r="A38" s="506"/>
      <c r="B38" s="507"/>
      <c r="C38" s="189"/>
      <c r="D38" s="98"/>
      <c r="E38" s="64">
        <f t="shared" si="1"/>
        <v>0</v>
      </c>
      <c r="F38" s="105"/>
      <c r="G38" s="106"/>
      <c r="H38" s="103"/>
      <c r="I38" s="103"/>
      <c r="J38" s="104"/>
      <c r="K38" s="76"/>
      <c r="L38" s="76"/>
      <c r="M38" s="62"/>
      <c r="N38" s="62"/>
      <c r="O38" s="112"/>
      <c r="P38" s="78"/>
      <c r="Q38" s="92"/>
      <c r="R38" s="92"/>
    </row>
    <row r="39" spans="1:18" ht="19.5" thickBot="1">
      <c r="A39" s="501"/>
      <c r="B39" s="502"/>
      <c r="C39" s="189"/>
      <c r="D39" s="98"/>
      <c r="E39" s="64">
        <f t="shared" si="1"/>
        <v>0</v>
      </c>
      <c r="F39" s="105"/>
      <c r="G39" s="106"/>
      <c r="H39" s="103"/>
      <c r="I39" s="103"/>
      <c r="J39" s="104"/>
      <c r="K39" s="76"/>
      <c r="L39" s="76"/>
      <c r="M39" s="62"/>
      <c r="N39" s="62"/>
      <c r="O39" s="112"/>
      <c r="P39" s="78"/>
      <c r="Q39" s="92"/>
      <c r="R39" s="92"/>
    </row>
    <row r="40" spans="1:18" ht="45.75" thickBot="1">
      <c r="A40" s="432" t="s">
        <v>28</v>
      </c>
      <c r="B40" s="433"/>
      <c r="C40" s="46">
        <f>SUM(C10:C39)</f>
        <v>27</v>
      </c>
      <c r="D40" s="46">
        <f>SUM(D10:D39)</f>
        <v>5</v>
      </c>
      <c r="E40" s="46">
        <f>C40+D40</f>
        <v>32</v>
      </c>
      <c r="F40" s="22" t="s">
        <v>49</v>
      </c>
      <c r="G40" s="23" t="s">
        <v>50</v>
      </c>
      <c r="P40" s="68"/>
    </row>
    <row r="41" spans="1:18" ht="21.75" thickBot="1">
      <c r="A41" s="7" t="s">
        <v>36</v>
      </c>
      <c r="B41" s="7"/>
      <c r="C41" s="20">
        <v>27</v>
      </c>
      <c r="D41" s="20">
        <v>2</v>
      </c>
      <c r="E41" s="20">
        <v>29</v>
      </c>
      <c r="F41" s="19">
        <v>9</v>
      </c>
      <c r="G41" s="19">
        <v>38</v>
      </c>
      <c r="P41" s="68"/>
    </row>
    <row r="42" spans="1:18" ht="21.75" thickBot="1">
      <c r="A42" s="7" t="s">
        <v>37</v>
      </c>
      <c r="B42" s="7"/>
      <c r="C42" s="20">
        <v>27</v>
      </c>
      <c r="D42" s="20">
        <v>5</v>
      </c>
      <c r="E42" s="20">
        <v>32</v>
      </c>
      <c r="F42" s="19">
        <v>6</v>
      </c>
      <c r="G42" s="19">
        <v>38</v>
      </c>
      <c r="P42" s="68"/>
    </row>
    <row r="44" spans="1:18">
      <c r="C44" s="535"/>
      <c r="D44" s="536"/>
      <c r="E44" s="536"/>
      <c r="F44" s="536"/>
      <c r="G44" s="536"/>
      <c r="H44" s="536"/>
      <c r="I44" s="536"/>
      <c r="J44" s="536"/>
      <c r="K44" s="536"/>
      <c r="L44" s="536"/>
      <c r="M44" s="536"/>
    </row>
    <row r="45" spans="1:18" ht="15.75" thickBot="1"/>
    <row r="46" spans="1:18" ht="48" thickBot="1">
      <c r="A46" s="26" t="s">
        <v>51</v>
      </c>
      <c r="B46" s="200" t="s">
        <v>172</v>
      </c>
      <c r="C46" s="27" t="s">
        <v>60</v>
      </c>
      <c r="D46" s="417" t="s">
        <v>54</v>
      </c>
      <c r="E46" s="495"/>
      <c r="F46" s="495"/>
      <c r="G46" s="496"/>
      <c r="H46" s="465" t="s">
        <v>62</v>
      </c>
      <c r="I46" s="497"/>
      <c r="J46" s="497"/>
      <c r="K46" s="497"/>
    </row>
    <row r="47" spans="1:18" ht="95.25" thickBot="1">
      <c r="A47" s="537" t="s">
        <v>164</v>
      </c>
      <c r="B47" s="231" t="s">
        <v>459</v>
      </c>
      <c r="C47" s="166">
        <v>4</v>
      </c>
      <c r="D47" s="420" t="s">
        <v>249</v>
      </c>
      <c r="E47" s="421"/>
      <c r="F47" s="421"/>
      <c r="G47" s="422"/>
      <c r="H47" s="490" t="s">
        <v>254</v>
      </c>
      <c r="I47" s="491"/>
      <c r="J47" s="491"/>
      <c r="K47" s="492"/>
    </row>
    <row r="48" spans="1:18" s="12" customFormat="1" ht="95.25" thickBot="1">
      <c r="A48" s="538"/>
      <c r="B48" s="231" t="s">
        <v>447</v>
      </c>
      <c r="C48" s="166">
        <v>4</v>
      </c>
      <c r="D48" s="420" t="s">
        <v>249</v>
      </c>
      <c r="E48" s="421"/>
      <c r="F48" s="421"/>
      <c r="G48" s="422"/>
      <c r="H48" s="490" t="s">
        <v>254</v>
      </c>
      <c r="I48" s="491"/>
      <c r="J48" s="491"/>
      <c r="K48" s="492"/>
    </row>
    <row r="49" spans="1:11" s="12" customFormat="1" ht="300" thickBot="1">
      <c r="A49" s="164" t="s">
        <v>165</v>
      </c>
      <c r="B49" s="233" t="s">
        <v>334</v>
      </c>
      <c r="C49" s="166">
        <v>8</v>
      </c>
      <c r="D49" s="423" t="s">
        <v>280</v>
      </c>
      <c r="E49" s="424"/>
      <c r="F49" s="424"/>
      <c r="G49" s="425"/>
      <c r="H49" s="471" t="s">
        <v>281</v>
      </c>
      <c r="I49" s="472"/>
      <c r="J49" s="472"/>
      <c r="K49" s="472"/>
    </row>
    <row r="50" spans="1:11" s="12" customFormat="1" ht="255.75" thickBot="1">
      <c r="A50" s="89" t="s">
        <v>166</v>
      </c>
      <c r="B50" s="167" t="s">
        <v>448</v>
      </c>
      <c r="C50" s="166">
        <v>4</v>
      </c>
      <c r="D50" s="420" t="s">
        <v>249</v>
      </c>
      <c r="E50" s="421"/>
      <c r="F50" s="421"/>
      <c r="G50" s="422"/>
      <c r="H50" s="490" t="s">
        <v>254</v>
      </c>
      <c r="I50" s="491"/>
      <c r="J50" s="491"/>
      <c r="K50" s="492"/>
    </row>
    <row r="51" spans="1:11" s="12" customFormat="1" ht="284.25" thickBot="1">
      <c r="A51" s="51" t="s">
        <v>167</v>
      </c>
      <c r="B51" s="233" t="s">
        <v>303</v>
      </c>
      <c r="C51" s="29">
        <v>4</v>
      </c>
      <c r="D51" s="423" t="s">
        <v>280</v>
      </c>
      <c r="E51" s="424"/>
      <c r="F51" s="424"/>
      <c r="G51" s="425"/>
      <c r="H51" s="471" t="s">
        <v>281</v>
      </c>
      <c r="I51" s="472"/>
      <c r="J51" s="472"/>
      <c r="K51" s="472"/>
    </row>
    <row r="52" spans="1:11" s="12" customFormat="1" ht="60.75" thickBot="1">
      <c r="A52" s="473" t="s">
        <v>168</v>
      </c>
      <c r="B52" s="41" t="s">
        <v>469</v>
      </c>
      <c r="C52" s="29">
        <v>4</v>
      </c>
      <c r="D52" s="423" t="s">
        <v>280</v>
      </c>
      <c r="E52" s="424"/>
      <c r="F52" s="424"/>
      <c r="G52" s="425"/>
      <c r="H52" s="471" t="s">
        <v>456</v>
      </c>
      <c r="I52" s="472"/>
      <c r="J52" s="472"/>
      <c r="K52" s="472"/>
    </row>
    <row r="53" spans="1:11" s="12" customFormat="1" ht="45.75" thickBot="1">
      <c r="A53" s="474"/>
      <c r="B53" s="41" t="s">
        <v>460</v>
      </c>
      <c r="C53" s="29">
        <v>2</v>
      </c>
      <c r="D53" s="420" t="s">
        <v>461</v>
      </c>
      <c r="E53" s="421"/>
      <c r="F53" s="421"/>
      <c r="G53" s="422"/>
      <c r="H53" s="471" t="s">
        <v>456</v>
      </c>
      <c r="I53" s="472"/>
      <c r="J53" s="472"/>
      <c r="K53" s="472"/>
    </row>
    <row r="54" spans="1:11" s="12" customFormat="1" ht="48" thickBot="1">
      <c r="A54" s="473" t="s">
        <v>170</v>
      </c>
      <c r="B54" s="51" t="s">
        <v>260</v>
      </c>
      <c r="C54" s="166">
        <v>4</v>
      </c>
      <c r="D54" s="420" t="s">
        <v>249</v>
      </c>
      <c r="E54" s="421"/>
      <c r="F54" s="421"/>
      <c r="G54" s="422"/>
      <c r="H54" s="471" t="s">
        <v>254</v>
      </c>
      <c r="I54" s="472"/>
      <c r="J54" s="472"/>
      <c r="K54" s="472"/>
    </row>
    <row r="55" spans="1:11" s="12" customFormat="1" ht="45.75" thickBot="1">
      <c r="A55" s="474"/>
      <c r="B55" s="41" t="s">
        <v>454</v>
      </c>
      <c r="C55" s="29">
        <v>2</v>
      </c>
      <c r="D55" s="539" t="s">
        <v>455</v>
      </c>
      <c r="E55" s="540"/>
      <c r="F55" s="540"/>
      <c r="G55" s="541"/>
      <c r="H55" s="542" t="s">
        <v>456</v>
      </c>
      <c r="I55" s="543"/>
      <c r="J55" s="543"/>
      <c r="K55" s="544"/>
    </row>
    <row r="56" spans="1:11" s="12" customFormat="1" ht="63.75" thickBot="1">
      <c r="A56" s="51" t="s">
        <v>171</v>
      </c>
      <c r="B56" s="231" t="s">
        <v>263</v>
      </c>
      <c r="C56" s="166">
        <v>4</v>
      </c>
      <c r="D56" s="420" t="s">
        <v>261</v>
      </c>
      <c r="E56" s="421"/>
      <c r="F56" s="421"/>
      <c r="G56" s="422"/>
      <c r="H56" s="471" t="s">
        <v>262</v>
      </c>
      <c r="I56" s="472"/>
      <c r="J56" s="472"/>
      <c r="K56" s="472"/>
    </row>
    <row r="57" spans="1:11" ht="19.5" thickBot="1">
      <c r="B57" s="24" t="s">
        <v>28</v>
      </c>
      <c r="C57" s="25">
        <f>SUM(C47:C56)</f>
        <v>40</v>
      </c>
    </row>
  </sheetData>
  <sheetProtection formatRows="0"/>
  <mergeCells count="63">
    <mergeCell ref="F8:G8"/>
    <mergeCell ref="H8:H9"/>
    <mergeCell ref="I8:I9"/>
    <mergeCell ref="F7:N7"/>
    <mergeCell ref="C8:C9"/>
    <mergeCell ref="D8:D9"/>
    <mergeCell ref="N8:N9"/>
    <mergeCell ref="A2:R2"/>
    <mergeCell ref="A22:B22"/>
    <mergeCell ref="A32:B32"/>
    <mergeCell ref="A23:A24"/>
    <mergeCell ref="A26:A27"/>
    <mergeCell ref="A17:A18"/>
    <mergeCell ref="O7:R7"/>
    <mergeCell ref="P8:R8"/>
    <mergeCell ref="A7:A9"/>
    <mergeCell ref="A19:A21"/>
    <mergeCell ref="O8:O9"/>
    <mergeCell ref="B7:B9"/>
    <mergeCell ref="C7:D7"/>
    <mergeCell ref="J8:J9"/>
    <mergeCell ref="M8:M9"/>
    <mergeCell ref="C6:E6"/>
    <mergeCell ref="H56:K56"/>
    <mergeCell ref="A31:B31"/>
    <mergeCell ref="D53:G53"/>
    <mergeCell ref="C44:M44"/>
    <mergeCell ref="H46:K46"/>
    <mergeCell ref="H48:K48"/>
    <mergeCell ref="H49:K49"/>
    <mergeCell ref="H51:K51"/>
    <mergeCell ref="H50:K50"/>
    <mergeCell ref="D49:G49"/>
    <mergeCell ref="D50:G50"/>
    <mergeCell ref="D46:G46"/>
    <mergeCell ref="D48:G48"/>
    <mergeCell ref="D56:G56"/>
    <mergeCell ref="D51:G51"/>
    <mergeCell ref="D55:G55"/>
    <mergeCell ref="A47:A48"/>
    <mergeCell ref="D47:G47"/>
    <mergeCell ref="H47:K47"/>
    <mergeCell ref="A15:A16"/>
    <mergeCell ref="K8:L8"/>
    <mergeCell ref="A40:B40"/>
    <mergeCell ref="A38:B38"/>
    <mergeCell ref="A39:B39"/>
    <mergeCell ref="A35:B35"/>
    <mergeCell ref="A36:B36"/>
    <mergeCell ref="A33:B33"/>
    <mergeCell ref="A34:B34"/>
    <mergeCell ref="A37:B37"/>
    <mergeCell ref="A10:A11"/>
    <mergeCell ref="A12:A13"/>
    <mergeCell ref="E7:E9"/>
    <mergeCell ref="D54:G54"/>
    <mergeCell ref="A54:A55"/>
    <mergeCell ref="A52:A53"/>
    <mergeCell ref="D52:G52"/>
    <mergeCell ref="H52:K52"/>
    <mergeCell ref="H53:K53"/>
    <mergeCell ref="H55:K55"/>
    <mergeCell ref="H54:K54"/>
  </mergeCells>
  <hyperlinks>
    <hyperlink ref="H14" r:id="rId1"/>
    <hyperlink ref="H15" r:id="rId2"/>
    <hyperlink ref="H16" r:id="rId3"/>
    <hyperlink ref="H18" r:id="rId4"/>
    <hyperlink ref="H21" r:id="rId5"/>
    <hyperlink ref="H10" r:id="rId6" display="https://edsoo.ru/Federalnaya_rabochaya_programma_osnovnogo_obschego_obrazovaniya_predmeta_Russkij_yazik_.htm"/>
    <hyperlink ref="H11" r:id="rId7"/>
    <hyperlink ref="H27" r:id="rId8"/>
    <hyperlink ref="H17" r:id="rId9"/>
    <hyperlink ref="H22" r:id="rId10"/>
    <hyperlink ref="H25" r:id="rId11"/>
    <hyperlink ref="H24" r:id="rId12"/>
    <hyperlink ref="H23" r:id="rId13"/>
    <hyperlink ref="O17" r:id="rId14" display="https://fpu.edu.ru/textbook/3476"/>
  </hyperlinks>
  <pageMargins left="0.19685039370078741" right="0.15748031496062992" top="0.31496062992125984" bottom="0.35433070866141736" header="0.31496062992125984" footer="0.31496062992125984"/>
  <pageSetup paperSize="9" scale="43" fitToHeight="0" orientation="landscape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52" zoomScale="70" zoomScaleNormal="70" workbookViewId="0">
      <selection activeCell="B55" sqref="B55"/>
    </sheetView>
  </sheetViews>
  <sheetFormatPr defaultColWidth="8.85546875" defaultRowHeight="15"/>
  <cols>
    <col min="1" max="1" width="22" customWidth="1"/>
    <col min="2" max="2" width="30.140625" customWidth="1"/>
    <col min="3" max="3" width="9.140625" customWidth="1"/>
    <col min="4" max="4" width="9" customWidth="1"/>
    <col min="6" max="6" width="13" customWidth="1"/>
    <col min="7" max="7" width="16" customWidth="1"/>
    <col min="8" max="8" width="36" customWidth="1"/>
    <col min="9" max="9" width="15.42578125" customWidth="1"/>
    <col min="13" max="13" width="22.42578125" customWidth="1"/>
    <col min="14" max="14" width="28.140625" customWidth="1"/>
    <col min="15" max="15" width="34.140625" customWidth="1"/>
    <col min="16" max="16" width="18.85546875" customWidth="1"/>
    <col min="17" max="17" width="19.28515625" customWidth="1"/>
    <col min="18" max="18" width="19" customWidth="1"/>
  </cols>
  <sheetData>
    <row r="1" spans="1:18" ht="18.75">
      <c r="C1" s="1"/>
    </row>
    <row r="2" spans="1:18" ht="20.25">
      <c r="A2" s="510" t="s">
        <v>481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</row>
    <row r="3" spans="1:18" ht="20.25">
      <c r="A3" s="8"/>
      <c r="G3" s="14" t="s">
        <v>43</v>
      </c>
      <c r="H3" s="13"/>
      <c r="I3" s="12"/>
      <c r="J3" s="12"/>
      <c r="K3" s="12"/>
      <c r="L3" s="12"/>
      <c r="M3" s="12"/>
    </row>
    <row r="4" spans="1:18">
      <c r="G4" s="14" t="s">
        <v>44</v>
      </c>
      <c r="H4" s="13">
        <v>34</v>
      </c>
      <c r="I4" s="12"/>
      <c r="J4" s="12"/>
      <c r="K4" s="12"/>
      <c r="L4" s="12"/>
      <c r="M4" s="12"/>
    </row>
    <row r="5" spans="1:18">
      <c r="G5" s="14" t="s">
        <v>98</v>
      </c>
      <c r="H5" s="13" t="s">
        <v>179</v>
      </c>
      <c r="I5" s="12"/>
      <c r="J5" s="12"/>
      <c r="K5" s="12"/>
      <c r="L5" s="12"/>
      <c r="M5" s="12"/>
    </row>
    <row r="6" spans="1:18" ht="19.5" thickBot="1">
      <c r="C6" s="452" t="s">
        <v>182</v>
      </c>
      <c r="D6" s="453"/>
      <c r="E6" s="453"/>
    </row>
    <row r="7" spans="1:18" ht="19.5" thickBot="1">
      <c r="A7" s="511" t="s">
        <v>0</v>
      </c>
      <c r="B7" s="527" t="s">
        <v>33</v>
      </c>
      <c r="C7" s="445" t="s">
        <v>77</v>
      </c>
      <c r="D7" s="487"/>
      <c r="E7" s="517" t="s">
        <v>31</v>
      </c>
      <c r="F7" s="407" t="s">
        <v>2</v>
      </c>
      <c r="G7" s="408"/>
      <c r="H7" s="408"/>
      <c r="I7" s="408"/>
      <c r="J7" s="408"/>
      <c r="K7" s="408"/>
      <c r="L7" s="408"/>
      <c r="M7" s="408"/>
      <c r="N7" s="408"/>
      <c r="O7" s="457" t="s">
        <v>3</v>
      </c>
      <c r="P7" s="457"/>
      <c r="Q7" s="457"/>
      <c r="R7" s="457"/>
    </row>
    <row r="8" spans="1:18" ht="19.5" thickBot="1">
      <c r="A8" s="512"/>
      <c r="B8" s="528"/>
      <c r="C8" s="530" t="s">
        <v>136</v>
      </c>
      <c r="D8" s="409" t="s">
        <v>83</v>
      </c>
      <c r="E8" s="518"/>
      <c r="F8" s="450" t="s">
        <v>144</v>
      </c>
      <c r="G8" s="451"/>
      <c r="H8" s="413" t="s">
        <v>147</v>
      </c>
      <c r="I8" s="479" t="s">
        <v>117</v>
      </c>
      <c r="J8" s="481" t="s">
        <v>4</v>
      </c>
      <c r="K8" s="483" t="s">
        <v>118</v>
      </c>
      <c r="L8" s="484"/>
      <c r="M8" s="485" t="s">
        <v>116</v>
      </c>
      <c r="N8" s="478" t="s">
        <v>175</v>
      </c>
      <c r="O8" s="454" t="s">
        <v>38</v>
      </c>
      <c r="P8" s="395" t="s">
        <v>155</v>
      </c>
      <c r="Q8" s="458"/>
      <c r="R8" s="459"/>
    </row>
    <row r="9" spans="1:18" ht="51.75" thickBot="1">
      <c r="A9" s="513"/>
      <c r="B9" s="529"/>
      <c r="C9" s="531"/>
      <c r="D9" s="410"/>
      <c r="E9" s="518"/>
      <c r="F9" s="117" t="s">
        <v>5</v>
      </c>
      <c r="G9" s="55" t="s">
        <v>6</v>
      </c>
      <c r="H9" s="414"/>
      <c r="I9" s="480"/>
      <c r="J9" s="482"/>
      <c r="K9" s="118" t="s">
        <v>110</v>
      </c>
      <c r="L9" s="119" t="s">
        <v>108</v>
      </c>
      <c r="M9" s="486"/>
      <c r="N9" s="478"/>
      <c r="O9" s="454"/>
      <c r="P9" s="91" t="s">
        <v>156</v>
      </c>
      <c r="Q9" s="91" t="s">
        <v>157</v>
      </c>
      <c r="R9" s="91" t="s">
        <v>158</v>
      </c>
    </row>
    <row r="10" spans="1:18" ht="60.75" thickBot="1">
      <c r="A10" s="448" t="s">
        <v>93</v>
      </c>
      <c r="B10" s="4" t="s">
        <v>7</v>
      </c>
      <c r="C10" s="140">
        <v>6</v>
      </c>
      <c r="D10" s="98"/>
      <c r="E10" s="64">
        <f t="shared" ref="E10:E29" si="0">C10+D10</f>
        <v>6</v>
      </c>
      <c r="F10" s="101" t="s">
        <v>343</v>
      </c>
      <c r="G10" s="102" t="s">
        <v>344</v>
      </c>
      <c r="H10" s="238" t="s">
        <v>306</v>
      </c>
      <c r="I10" s="241" t="s">
        <v>39</v>
      </c>
      <c r="J10" s="242" t="s">
        <v>34</v>
      </c>
      <c r="K10" s="243" t="s">
        <v>264</v>
      </c>
      <c r="L10" s="243" t="s">
        <v>264</v>
      </c>
      <c r="M10" s="99"/>
      <c r="N10" s="181"/>
      <c r="O10" s="244" t="s">
        <v>345</v>
      </c>
      <c r="P10" s="130"/>
      <c r="Q10" s="92" t="s">
        <v>35</v>
      </c>
      <c r="R10" s="92"/>
    </row>
    <row r="11" spans="1:18" ht="60.75" thickBot="1">
      <c r="A11" s="449"/>
      <c r="B11" s="3" t="s">
        <v>8</v>
      </c>
      <c r="C11" s="192">
        <v>3</v>
      </c>
      <c r="D11" s="98"/>
      <c r="E11" s="64">
        <f t="shared" si="0"/>
        <v>3</v>
      </c>
      <c r="F11" s="105" t="s">
        <v>105</v>
      </c>
      <c r="G11" s="106" t="s">
        <v>122</v>
      </c>
      <c r="H11" s="238" t="s">
        <v>130</v>
      </c>
      <c r="I11" s="99" t="s">
        <v>39</v>
      </c>
      <c r="J11" s="100" t="s">
        <v>34</v>
      </c>
      <c r="K11" s="121" t="s">
        <v>264</v>
      </c>
      <c r="L11" s="104"/>
      <c r="M11" s="122"/>
      <c r="N11" s="182"/>
      <c r="O11" s="244" t="s">
        <v>346</v>
      </c>
      <c r="P11" s="131"/>
      <c r="Q11" s="92" t="s">
        <v>35</v>
      </c>
      <c r="R11" s="92"/>
    </row>
    <row r="12" spans="1:18" ht="60.75" thickBot="1">
      <c r="A12" s="52" t="s">
        <v>177</v>
      </c>
      <c r="B12" s="3" t="s">
        <v>268</v>
      </c>
      <c r="C12" s="194">
        <v>3</v>
      </c>
      <c r="D12" s="140"/>
      <c r="E12" s="64">
        <f t="shared" si="0"/>
        <v>3</v>
      </c>
      <c r="F12" s="105" t="s">
        <v>105</v>
      </c>
      <c r="G12" s="106" t="s">
        <v>122</v>
      </c>
      <c r="H12" s="240" t="s">
        <v>309</v>
      </c>
      <c r="I12" s="241" t="s">
        <v>39</v>
      </c>
      <c r="J12" s="242" t="s">
        <v>34</v>
      </c>
      <c r="K12" s="243" t="s">
        <v>264</v>
      </c>
      <c r="L12" s="243" t="s">
        <v>264</v>
      </c>
      <c r="M12" s="17"/>
      <c r="N12" s="17"/>
      <c r="O12" s="239" t="s">
        <v>347</v>
      </c>
      <c r="P12" s="243" t="s">
        <v>35</v>
      </c>
      <c r="Q12" s="92"/>
      <c r="R12" s="92"/>
    </row>
    <row r="13" spans="1:18" ht="90.75" thickBot="1">
      <c r="A13" s="546" t="s">
        <v>9</v>
      </c>
      <c r="B13" s="197" t="s">
        <v>10</v>
      </c>
      <c r="C13" s="194">
        <v>5</v>
      </c>
      <c r="D13" s="140"/>
      <c r="E13" s="64">
        <f t="shared" si="0"/>
        <v>5</v>
      </c>
      <c r="F13" s="107" t="s">
        <v>106</v>
      </c>
      <c r="G13" s="106" t="s">
        <v>107</v>
      </c>
      <c r="H13" s="238" t="s">
        <v>348</v>
      </c>
      <c r="I13" s="241" t="s">
        <v>39</v>
      </c>
      <c r="J13" s="242" t="s">
        <v>34</v>
      </c>
      <c r="K13" s="243" t="s">
        <v>264</v>
      </c>
      <c r="L13" s="243" t="s">
        <v>264</v>
      </c>
      <c r="M13" s="103"/>
      <c r="N13" s="182"/>
      <c r="O13" s="256" t="s">
        <v>349</v>
      </c>
      <c r="P13" s="131"/>
      <c r="Q13" s="92" t="s">
        <v>35</v>
      </c>
      <c r="R13" s="92"/>
    </row>
    <row r="14" spans="1:18" ht="60.75" thickBot="1">
      <c r="A14" s="547"/>
      <c r="B14" s="10" t="s">
        <v>11</v>
      </c>
      <c r="C14" s="193"/>
      <c r="D14" s="98">
        <v>1</v>
      </c>
      <c r="E14" s="64">
        <f t="shared" si="0"/>
        <v>1</v>
      </c>
      <c r="F14" s="105" t="s">
        <v>237</v>
      </c>
      <c r="G14" s="106" t="s">
        <v>273</v>
      </c>
      <c r="H14" s="238" t="s">
        <v>312</v>
      </c>
      <c r="I14" s="103" t="s">
        <v>39</v>
      </c>
      <c r="J14" s="104" t="s">
        <v>34</v>
      </c>
      <c r="K14" s="104" t="s">
        <v>264</v>
      </c>
      <c r="L14" s="104" t="s">
        <v>264</v>
      </c>
      <c r="M14" s="103"/>
      <c r="N14" s="103"/>
      <c r="O14" s="244" t="s">
        <v>350</v>
      </c>
      <c r="P14" s="131"/>
      <c r="Q14" s="92" t="s">
        <v>35</v>
      </c>
      <c r="R14" s="92"/>
    </row>
    <row r="15" spans="1:18" ht="102.75" thickBot="1">
      <c r="A15" s="434" t="s">
        <v>12</v>
      </c>
      <c r="B15" s="196" t="s">
        <v>192</v>
      </c>
      <c r="C15" s="140">
        <v>2</v>
      </c>
      <c r="D15" s="98"/>
      <c r="E15" s="64">
        <f t="shared" si="0"/>
        <v>2</v>
      </c>
      <c r="F15" s="105" t="s">
        <v>205</v>
      </c>
      <c r="G15" s="106" t="s">
        <v>212</v>
      </c>
      <c r="H15" s="245" t="s">
        <v>133</v>
      </c>
      <c r="I15" s="103" t="s">
        <v>39</v>
      </c>
      <c r="J15" s="104" t="s">
        <v>34</v>
      </c>
      <c r="K15" s="104" t="s">
        <v>264</v>
      </c>
      <c r="L15" s="104" t="s">
        <v>264</v>
      </c>
      <c r="M15" s="103"/>
      <c r="N15" s="182"/>
      <c r="O15" s="244" t="s">
        <v>351</v>
      </c>
      <c r="P15" s="257" t="s">
        <v>35</v>
      </c>
      <c r="Q15" s="92"/>
      <c r="R15" s="92"/>
    </row>
    <row r="16" spans="1:18" ht="90.75" thickBot="1">
      <c r="A16" s="434"/>
      <c r="B16" s="3" t="s">
        <v>14</v>
      </c>
      <c r="C16" s="140">
        <v>1</v>
      </c>
      <c r="D16" s="98"/>
      <c r="E16" s="64">
        <f t="shared" si="0"/>
        <v>1</v>
      </c>
      <c r="F16" s="105" t="s">
        <v>237</v>
      </c>
      <c r="G16" s="106" t="s">
        <v>212</v>
      </c>
      <c r="H16" s="245" t="s">
        <v>352</v>
      </c>
      <c r="I16" s="103" t="s">
        <v>39</v>
      </c>
      <c r="J16" s="104" t="s">
        <v>353</v>
      </c>
      <c r="K16" s="104" t="s">
        <v>264</v>
      </c>
      <c r="L16" s="104" t="s">
        <v>264</v>
      </c>
      <c r="M16" s="103"/>
      <c r="N16" s="182"/>
      <c r="O16" s="258" t="s">
        <v>354</v>
      </c>
      <c r="P16" s="257" t="s">
        <v>35</v>
      </c>
      <c r="Q16" s="92"/>
      <c r="R16" s="92"/>
    </row>
    <row r="17" spans="1:18" ht="60.75" thickBot="1">
      <c r="A17" s="434"/>
      <c r="B17" s="3" t="s">
        <v>15</v>
      </c>
      <c r="C17" s="140">
        <v>1</v>
      </c>
      <c r="D17" s="98"/>
      <c r="E17" s="64">
        <f t="shared" si="0"/>
        <v>1</v>
      </c>
      <c r="F17" s="105" t="s">
        <v>237</v>
      </c>
      <c r="G17" s="106" t="s">
        <v>273</v>
      </c>
      <c r="H17" s="240" t="s">
        <v>315</v>
      </c>
      <c r="I17" s="241" t="s">
        <v>39</v>
      </c>
      <c r="J17" s="242" t="s">
        <v>34</v>
      </c>
      <c r="K17" s="243" t="s">
        <v>264</v>
      </c>
      <c r="L17" s="243" t="s">
        <v>264</v>
      </c>
      <c r="M17" s="17"/>
      <c r="N17" s="17"/>
      <c r="O17" s="244" t="s">
        <v>316</v>
      </c>
      <c r="P17" s="131" t="s">
        <v>35</v>
      </c>
      <c r="Q17" s="92"/>
      <c r="R17" s="92"/>
    </row>
    <row r="18" spans="1:18" ht="19.5" thickBot="1">
      <c r="A18" s="434" t="s">
        <v>16</v>
      </c>
      <c r="B18" s="3" t="s">
        <v>17</v>
      </c>
      <c r="C18" s="140"/>
      <c r="D18" s="98"/>
      <c r="E18" s="64">
        <f t="shared" si="0"/>
        <v>0</v>
      </c>
      <c r="F18" s="105"/>
      <c r="G18" s="106"/>
      <c r="H18" s="103"/>
      <c r="I18" s="103"/>
      <c r="J18" s="104"/>
      <c r="K18" s="104"/>
      <c r="L18" s="104"/>
      <c r="M18" s="103"/>
      <c r="N18" s="182"/>
      <c r="O18" s="259"/>
      <c r="P18" s="131"/>
      <c r="Q18" s="92"/>
      <c r="R18" s="92"/>
    </row>
    <row r="19" spans="1:18" ht="19.5" thickBot="1">
      <c r="A19" s="434"/>
      <c r="B19" s="3" t="s">
        <v>18</v>
      </c>
      <c r="C19" s="140"/>
      <c r="D19" s="98"/>
      <c r="E19" s="64">
        <f t="shared" si="0"/>
        <v>0</v>
      </c>
      <c r="F19" s="105"/>
      <c r="G19" s="106"/>
      <c r="H19" s="103"/>
      <c r="I19" s="103"/>
      <c r="J19" s="104"/>
      <c r="K19" s="104"/>
      <c r="L19" s="104"/>
      <c r="M19" s="103"/>
      <c r="N19" s="182"/>
      <c r="O19" s="112"/>
      <c r="P19" s="131"/>
      <c r="Q19" s="92"/>
      <c r="R19" s="92"/>
    </row>
    <row r="20" spans="1:18" ht="60.75" thickBot="1">
      <c r="A20" s="434"/>
      <c r="B20" s="3" t="s">
        <v>19</v>
      </c>
      <c r="C20" s="247">
        <v>1</v>
      </c>
      <c r="D20" s="247"/>
      <c r="E20" s="248">
        <f t="shared" si="0"/>
        <v>1</v>
      </c>
      <c r="F20" s="249" t="s">
        <v>237</v>
      </c>
      <c r="G20" s="9" t="s">
        <v>273</v>
      </c>
      <c r="H20" s="240" t="s">
        <v>317</v>
      </c>
      <c r="I20" s="241" t="s">
        <v>39</v>
      </c>
      <c r="J20" s="242" t="s">
        <v>34</v>
      </c>
      <c r="K20" s="243" t="s">
        <v>264</v>
      </c>
      <c r="L20" s="243" t="s">
        <v>264</v>
      </c>
      <c r="M20" s="17"/>
      <c r="N20" s="17"/>
      <c r="O20" s="239" t="s">
        <v>355</v>
      </c>
      <c r="P20" s="243"/>
      <c r="Q20" s="92" t="s">
        <v>35</v>
      </c>
      <c r="R20" s="92"/>
    </row>
    <row r="21" spans="1:18" ht="75.75" thickBot="1">
      <c r="A21" s="434" t="s">
        <v>143</v>
      </c>
      <c r="B21" s="534"/>
      <c r="C21" s="140">
        <v>1</v>
      </c>
      <c r="D21" s="98"/>
      <c r="E21" s="64">
        <f t="shared" si="0"/>
        <v>1</v>
      </c>
      <c r="F21" s="105" t="s">
        <v>237</v>
      </c>
      <c r="G21" s="106" t="s">
        <v>273</v>
      </c>
      <c r="H21" s="245" t="s">
        <v>319</v>
      </c>
      <c r="I21" s="103" t="s">
        <v>39</v>
      </c>
      <c r="J21" s="104" t="s">
        <v>320</v>
      </c>
      <c r="K21" s="243" t="s">
        <v>264</v>
      </c>
      <c r="L21" s="243" t="s">
        <v>264</v>
      </c>
      <c r="M21" s="103"/>
      <c r="N21" s="182"/>
      <c r="O21" s="250" t="s">
        <v>321</v>
      </c>
      <c r="P21" s="131"/>
      <c r="Q21" s="92"/>
      <c r="R21" s="92"/>
    </row>
    <row r="22" spans="1:18" ht="60.75" thickBot="1">
      <c r="A22" s="434" t="s">
        <v>20</v>
      </c>
      <c r="B22" s="3" t="s">
        <v>21</v>
      </c>
      <c r="C22" s="140">
        <v>1</v>
      </c>
      <c r="D22" s="98"/>
      <c r="E22" s="64">
        <f t="shared" si="0"/>
        <v>1</v>
      </c>
      <c r="F22" s="105" t="s">
        <v>237</v>
      </c>
      <c r="G22" s="106" t="s">
        <v>273</v>
      </c>
      <c r="H22" s="251" t="s">
        <v>322</v>
      </c>
      <c r="I22" s="103" t="s">
        <v>39</v>
      </c>
      <c r="J22" s="104" t="s">
        <v>323</v>
      </c>
      <c r="K22" s="104" t="s">
        <v>264</v>
      </c>
      <c r="L22" s="104" t="s">
        <v>264</v>
      </c>
      <c r="M22" s="103"/>
      <c r="N22" s="182"/>
      <c r="O22" s="239" t="s">
        <v>356</v>
      </c>
      <c r="P22" s="257" t="s">
        <v>35</v>
      </c>
      <c r="Q22" s="92"/>
      <c r="R22" s="92"/>
    </row>
    <row r="23" spans="1:18" ht="45.75" thickBot="1">
      <c r="A23" s="434"/>
      <c r="B23" s="3" t="s">
        <v>26</v>
      </c>
      <c r="C23" s="140">
        <v>1</v>
      </c>
      <c r="D23" s="98"/>
      <c r="E23" s="64">
        <f>C23+D23</f>
        <v>1</v>
      </c>
      <c r="F23" s="105" t="s">
        <v>237</v>
      </c>
      <c r="G23" s="106" t="s">
        <v>273</v>
      </c>
      <c r="H23" s="251" t="s">
        <v>325</v>
      </c>
      <c r="I23" s="103" t="s">
        <v>326</v>
      </c>
      <c r="J23" s="104" t="s">
        <v>323</v>
      </c>
      <c r="K23" s="104" t="s">
        <v>264</v>
      </c>
      <c r="L23" s="104" t="s">
        <v>264</v>
      </c>
      <c r="M23" s="103"/>
      <c r="N23" s="182"/>
      <c r="O23" s="250" t="s">
        <v>357</v>
      </c>
      <c r="P23" s="243" t="s">
        <v>35</v>
      </c>
      <c r="Q23" s="92"/>
      <c r="R23" s="92"/>
    </row>
    <row r="24" spans="1:18" ht="60.75" thickBot="1">
      <c r="A24" s="2" t="s">
        <v>23</v>
      </c>
      <c r="B24" s="3" t="s">
        <v>23</v>
      </c>
      <c r="C24" s="140">
        <v>2</v>
      </c>
      <c r="D24" s="98"/>
      <c r="E24" s="64">
        <f t="shared" ref="E24" si="1">C24+D24</f>
        <v>2</v>
      </c>
      <c r="F24" s="105" t="s">
        <v>205</v>
      </c>
      <c r="G24" s="106" t="s">
        <v>212</v>
      </c>
      <c r="H24" s="251" t="s">
        <v>328</v>
      </c>
      <c r="I24" s="241" t="s">
        <v>39</v>
      </c>
      <c r="J24" s="242" t="s">
        <v>34</v>
      </c>
      <c r="K24" s="243" t="s">
        <v>264</v>
      </c>
      <c r="L24" s="104"/>
      <c r="M24" s="103"/>
      <c r="N24" s="182"/>
      <c r="O24" s="250" t="s">
        <v>358</v>
      </c>
      <c r="P24" s="257" t="s">
        <v>35</v>
      </c>
      <c r="Q24" s="92"/>
      <c r="R24" s="92"/>
    </row>
    <row r="25" spans="1:18" ht="38.25" thickBot="1">
      <c r="A25" s="434" t="s">
        <v>27</v>
      </c>
      <c r="B25" s="3" t="s">
        <v>24</v>
      </c>
      <c r="C25" s="140"/>
      <c r="D25" s="98"/>
      <c r="E25" s="64">
        <f t="shared" si="0"/>
        <v>0</v>
      </c>
      <c r="F25" s="105"/>
      <c r="G25" s="106"/>
      <c r="H25" s="103"/>
      <c r="I25" s="103"/>
      <c r="J25" s="104"/>
      <c r="K25" s="104"/>
      <c r="L25" s="104"/>
      <c r="M25" s="103"/>
      <c r="N25" s="182"/>
      <c r="O25" s="112"/>
      <c r="P25" s="131"/>
      <c r="Q25" s="92"/>
      <c r="R25" s="92"/>
    </row>
    <row r="26" spans="1:18" ht="51.75" thickBot="1">
      <c r="A26" s="434"/>
      <c r="B26" s="3" t="s">
        <v>25</v>
      </c>
      <c r="C26" s="140">
        <v>3</v>
      </c>
      <c r="D26" s="98"/>
      <c r="E26" s="64">
        <f t="shared" si="0"/>
        <v>3</v>
      </c>
      <c r="F26" s="105"/>
      <c r="G26" s="106"/>
      <c r="H26" s="251" t="s">
        <v>330</v>
      </c>
      <c r="I26" s="103"/>
      <c r="J26" s="104"/>
      <c r="K26" s="104"/>
      <c r="L26" s="104"/>
      <c r="M26" s="103"/>
      <c r="N26" s="182"/>
      <c r="O26" s="250" t="s">
        <v>331</v>
      </c>
      <c r="P26" s="131"/>
      <c r="Q26" s="92" t="s">
        <v>35</v>
      </c>
      <c r="R26" s="92"/>
    </row>
    <row r="27" spans="1:18" ht="19.5" thickBot="1">
      <c r="A27" s="21"/>
      <c r="B27" s="10"/>
      <c r="C27" s="140"/>
      <c r="D27" s="98"/>
      <c r="E27" s="64">
        <f t="shared" si="0"/>
        <v>0</v>
      </c>
      <c r="F27" s="105"/>
      <c r="G27" s="106"/>
      <c r="H27" s="103"/>
      <c r="I27" s="103"/>
      <c r="J27" s="104"/>
      <c r="K27" s="104"/>
      <c r="L27" s="104"/>
      <c r="M27" s="103"/>
      <c r="N27" s="182"/>
      <c r="O27" s="112"/>
      <c r="P27" s="131"/>
      <c r="Q27" s="92"/>
      <c r="R27" s="92"/>
    </row>
    <row r="28" spans="1:18" ht="19.5" thickBot="1">
      <c r="A28" s="21"/>
      <c r="B28" s="10"/>
      <c r="C28" s="140"/>
      <c r="D28" s="98"/>
      <c r="E28" s="64">
        <f t="shared" si="0"/>
        <v>0</v>
      </c>
      <c r="F28" s="105"/>
      <c r="G28" s="106"/>
      <c r="H28" s="103"/>
      <c r="I28" s="103"/>
      <c r="J28" s="104"/>
      <c r="K28" s="104"/>
      <c r="L28" s="104"/>
      <c r="M28" s="103"/>
      <c r="N28" s="182"/>
      <c r="O28" s="112"/>
      <c r="P28" s="131"/>
      <c r="Q28" s="92"/>
      <c r="R28" s="92"/>
    </row>
    <row r="29" spans="1:18" ht="19.5" thickBot="1">
      <c r="A29" s="21"/>
      <c r="B29" s="10"/>
      <c r="C29" s="140"/>
      <c r="D29" s="98"/>
      <c r="E29" s="64">
        <f t="shared" si="0"/>
        <v>0</v>
      </c>
      <c r="F29" s="105"/>
      <c r="G29" s="106"/>
      <c r="H29" s="103"/>
      <c r="I29" s="103"/>
      <c r="J29" s="104"/>
      <c r="K29" s="104"/>
      <c r="L29" s="104"/>
      <c r="M29" s="103"/>
      <c r="N29" s="182"/>
      <c r="O29" s="112"/>
      <c r="P29" s="131"/>
      <c r="Q29" s="92"/>
      <c r="R29" s="92"/>
    </row>
    <row r="30" spans="1:18" ht="19.5" thickBot="1">
      <c r="A30" s="504" t="s">
        <v>84</v>
      </c>
      <c r="B30" s="505"/>
      <c r="C30" s="189"/>
      <c r="D30" s="63"/>
      <c r="E30" s="64"/>
      <c r="F30" s="105"/>
      <c r="G30" s="106"/>
      <c r="H30" s="103"/>
      <c r="I30" s="103"/>
      <c r="J30" s="104"/>
      <c r="K30" s="76"/>
      <c r="L30" s="76"/>
      <c r="M30" s="62"/>
      <c r="N30" s="183"/>
      <c r="O30" s="112"/>
      <c r="P30" s="132"/>
      <c r="Q30" s="92"/>
      <c r="R30" s="92"/>
    </row>
    <row r="31" spans="1:18" ht="19.5" thickBot="1">
      <c r="A31" s="506" t="s">
        <v>55</v>
      </c>
      <c r="B31" s="507"/>
      <c r="C31" s="189"/>
      <c r="D31" s="98">
        <v>1</v>
      </c>
      <c r="E31" s="64">
        <f t="shared" ref="E31:E32" si="2">D31</f>
        <v>1</v>
      </c>
      <c r="F31" s="105"/>
      <c r="G31" s="106"/>
      <c r="H31" s="103"/>
      <c r="I31" s="103"/>
      <c r="J31" s="104"/>
      <c r="K31" s="76"/>
      <c r="L31" s="76"/>
      <c r="M31" s="62"/>
      <c r="N31" s="183"/>
      <c r="O31" s="112"/>
      <c r="P31" s="132"/>
      <c r="Q31" s="92"/>
      <c r="R31" s="92"/>
    </row>
    <row r="32" spans="1:18" ht="19.5" thickBot="1">
      <c r="A32" s="506" t="s">
        <v>333</v>
      </c>
      <c r="B32" s="507"/>
      <c r="C32" s="189"/>
      <c r="D32" s="98">
        <v>1</v>
      </c>
      <c r="E32" s="64">
        <f t="shared" si="2"/>
        <v>1</v>
      </c>
      <c r="F32" s="105"/>
      <c r="G32" s="106"/>
      <c r="H32" s="103"/>
      <c r="I32" s="103"/>
      <c r="J32" s="104"/>
      <c r="K32" s="76"/>
      <c r="L32" s="76"/>
      <c r="M32" s="62"/>
      <c r="N32" s="183"/>
      <c r="O32" s="112"/>
      <c r="P32" s="132"/>
      <c r="Q32" s="92"/>
      <c r="R32" s="92"/>
    </row>
    <row r="33" spans="1:18" ht="19.5" thickBot="1">
      <c r="A33" s="506"/>
      <c r="B33" s="507"/>
      <c r="C33" s="189"/>
      <c r="D33" s="98"/>
      <c r="E33" s="64">
        <f t="shared" ref="E33:E38" si="3">D33</f>
        <v>0</v>
      </c>
      <c r="F33" s="105"/>
      <c r="G33" s="106"/>
      <c r="H33" s="103"/>
      <c r="I33" s="103"/>
      <c r="J33" s="104"/>
      <c r="K33" s="76"/>
      <c r="L33" s="76"/>
      <c r="M33" s="62"/>
      <c r="N33" s="183"/>
      <c r="O33" s="112"/>
      <c r="P33" s="132"/>
      <c r="Q33" s="92"/>
      <c r="R33" s="92"/>
    </row>
    <row r="34" spans="1:18" ht="19.5" thickBot="1">
      <c r="A34" s="507"/>
      <c r="B34" s="508"/>
      <c r="C34" s="189"/>
      <c r="D34" s="98"/>
      <c r="E34" s="64">
        <f t="shared" si="3"/>
        <v>0</v>
      </c>
      <c r="F34" s="105"/>
      <c r="G34" s="106"/>
      <c r="H34" s="103"/>
      <c r="I34" s="103"/>
      <c r="J34" s="104"/>
      <c r="K34" s="76"/>
      <c r="L34" s="76"/>
      <c r="M34" s="62"/>
      <c r="N34" s="183"/>
      <c r="O34" s="112"/>
      <c r="P34" s="132"/>
      <c r="Q34" s="92"/>
      <c r="R34" s="92"/>
    </row>
    <row r="35" spans="1:18" ht="19.5" thickBot="1">
      <c r="A35" s="507"/>
      <c r="B35" s="508"/>
      <c r="C35" s="189"/>
      <c r="D35" s="98"/>
      <c r="E35" s="64">
        <f t="shared" si="3"/>
        <v>0</v>
      </c>
      <c r="F35" s="105"/>
      <c r="G35" s="106"/>
      <c r="H35" s="103"/>
      <c r="I35" s="103"/>
      <c r="J35" s="104"/>
      <c r="K35" s="76"/>
      <c r="L35" s="76"/>
      <c r="M35" s="62"/>
      <c r="N35" s="183"/>
      <c r="O35" s="112"/>
      <c r="P35" s="132"/>
      <c r="Q35" s="92"/>
      <c r="R35" s="92"/>
    </row>
    <row r="36" spans="1:18" ht="19.5" thickBot="1">
      <c r="A36" s="506"/>
      <c r="B36" s="507"/>
      <c r="C36" s="189"/>
      <c r="D36" s="98"/>
      <c r="E36" s="64">
        <f t="shared" si="3"/>
        <v>0</v>
      </c>
      <c r="F36" s="105"/>
      <c r="G36" s="106"/>
      <c r="H36" s="103"/>
      <c r="I36" s="103"/>
      <c r="J36" s="104"/>
      <c r="K36" s="76"/>
      <c r="L36" s="76"/>
      <c r="M36" s="62"/>
      <c r="N36" s="183"/>
      <c r="O36" s="112"/>
      <c r="P36" s="132"/>
      <c r="Q36" s="92"/>
      <c r="R36" s="92"/>
    </row>
    <row r="37" spans="1:18" ht="19.5" thickBot="1">
      <c r="A37" s="506"/>
      <c r="B37" s="507"/>
      <c r="C37" s="189"/>
      <c r="D37" s="98"/>
      <c r="E37" s="64">
        <f t="shared" si="3"/>
        <v>0</v>
      </c>
      <c r="F37" s="105"/>
      <c r="G37" s="106"/>
      <c r="H37" s="103"/>
      <c r="I37" s="103"/>
      <c r="J37" s="104"/>
      <c r="K37" s="76"/>
      <c r="L37" s="76"/>
      <c r="M37" s="62"/>
      <c r="N37" s="183"/>
      <c r="O37" s="112"/>
      <c r="P37" s="132"/>
      <c r="Q37" s="92"/>
      <c r="R37" s="92"/>
    </row>
    <row r="38" spans="1:18" ht="19.5" thickBot="1">
      <c r="A38" s="501"/>
      <c r="B38" s="502"/>
      <c r="C38" s="189"/>
      <c r="D38" s="98"/>
      <c r="E38" s="64">
        <f t="shared" si="3"/>
        <v>0</v>
      </c>
      <c r="F38" s="105"/>
      <c r="G38" s="106"/>
      <c r="H38" s="103"/>
      <c r="I38" s="103"/>
      <c r="J38" s="104"/>
      <c r="K38" s="76"/>
      <c r="L38" s="76"/>
      <c r="M38" s="62"/>
      <c r="N38" s="183"/>
      <c r="O38" s="112"/>
      <c r="P38" s="132"/>
      <c r="Q38" s="92"/>
      <c r="R38" s="92"/>
    </row>
    <row r="39" spans="1:18" ht="23.25" thickBot="1">
      <c r="A39" s="432" t="s">
        <v>28</v>
      </c>
      <c r="B39" s="433"/>
      <c r="C39" s="46">
        <f>SUM(C10:C38)</f>
        <v>30</v>
      </c>
      <c r="D39" s="46">
        <f>SUM(D10:D38)</f>
        <v>3</v>
      </c>
      <c r="E39" s="46">
        <f>C39+D39</f>
        <v>33</v>
      </c>
      <c r="F39" s="22" t="s">
        <v>49</v>
      </c>
      <c r="G39" s="23" t="s">
        <v>50</v>
      </c>
      <c r="P39" s="53"/>
    </row>
    <row r="40" spans="1:18" ht="21.75" thickBot="1">
      <c r="A40" s="7" t="s">
        <v>36</v>
      </c>
      <c r="B40" s="7"/>
      <c r="C40" s="20">
        <v>29</v>
      </c>
      <c r="D40" s="20">
        <v>1</v>
      </c>
      <c r="E40" s="20">
        <v>30</v>
      </c>
      <c r="F40" s="19">
        <v>9</v>
      </c>
      <c r="G40" s="19">
        <v>39</v>
      </c>
    </row>
    <row r="41" spans="1:18" ht="21.75" thickBot="1">
      <c r="A41" s="7" t="s">
        <v>37</v>
      </c>
      <c r="B41" s="7"/>
      <c r="C41" s="20">
        <v>30</v>
      </c>
      <c r="D41" s="20">
        <v>3</v>
      </c>
      <c r="E41" s="20">
        <v>33</v>
      </c>
      <c r="F41" s="19">
        <v>6</v>
      </c>
      <c r="G41" s="19">
        <v>39</v>
      </c>
    </row>
    <row r="43" spans="1:18" ht="15.75" thickBot="1"/>
    <row r="44" spans="1:18" ht="32.25" thickBot="1">
      <c r="A44" s="26" t="s">
        <v>51</v>
      </c>
      <c r="B44" s="94" t="s">
        <v>172</v>
      </c>
      <c r="C44" s="90" t="s">
        <v>53</v>
      </c>
      <c r="D44" s="417" t="s">
        <v>54</v>
      </c>
      <c r="E44" s="495"/>
      <c r="F44" s="495"/>
      <c r="G44" s="496"/>
      <c r="H44" s="465" t="s">
        <v>62</v>
      </c>
      <c r="I44" s="497"/>
      <c r="J44" s="497"/>
      <c r="K44" s="497"/>
    </row>
    <row r="45" spans="1:18" ht="79.5" thickBot="1">
      <c r="A45" s="548" t="s">
        <v>164</v>
      </c>
      <c r="B45" s="231" t="s">
        <v>459</v>
      </c>
      <c r="C45" s="166">
        <v>4</v>
      </c>
      <c r="D45" s="420" t="s">
        <v>249</v>
      </c>
      <c r="E45" s="421"/>
      <c r="F45" s="421"/>
      <c r="G45" s="422"/>
      <c r="H45" s="490" t="s">
        <v>254</v>
      </c>
      <c r="I45" s="491"/>
      <c r="J45" s="491"/>
      <c r="K45" s="492"/>
    </row>
    <row r="46" spans="1:18" ht="79.5" thickBot="1">
      <c r="A46" s="549"/>
      <c r="B46" s="231" t="s">
        <v>447</v>
      </c>
      <c r="C46" s="166">
        <v>4</v>
      </c>
      <c r="D46" s="420" t="s">
        <v>249</v>
      </c>
      <c r="E46" s="421"/>
      <c r="F46" s="421"/>
      <c r="G46" s="422"/>
      <c r="H46" s="490" t="s">
        <v>254</v>
      </c>
      <c r="I46" s="491"/>
      <c r="J46" s="491"/>
      <c r="K46" s="492"/>
    </row>
    <row r="47" spans="1:18" s="12" customFormat="1" ht="95.25" thickBot="1">
      <c r="A47" s="550"/>
      <c r="B47" s="233" t="s">
        <v>256</v>
      </c>
      <c r="C47" s="166">
        <v>4</v>
      </c>
      <c r="D47" s="420" t="s">
        <v>249</v>
      </c>
      <c r="E47" s="421"/>
      <c r="F47" s="421"/>
      <c r="G47" s="422"/>
      <c r="H47" s="490" t="s">
        <v>254</v>
      </c>
      <c r="I47" s="491"/>
      <c r="J47" s="491"/>
      <c r="K47" s="492"/>
    </row>
    <row r="48" spans="1:18" s="12" customFormat="1" ht="284.25" thickBot="1">
      <c r="A48" s="164" t="s">
        <v>165</v>
      </c>
      <c r="B48" s="233" t="s">
        <v>334</v>
      </c>
      <c r="C48" s="166">
        <v>8</v>
      </c>
      <c r="D48" s="423" t="s">
        <v>280</v>
      </c>
      <c r="E48" s="424"/>
      <c r="F48" s="424"/>
      <c r="G48" s="425"/>
      <c r="H48" s="471" t="s">
        <v>281</v>
      </c>
      <c r="I48" s="472"/>
      <c r="J48" s="472"/>
      <c r="K48" s="472"/>
    </row>
    <row r="49" spans="1:11" s="12" customFormat="1" ht="48" thickBot="1">
      <c r="A49" s="545" t="s">
        <v>166</v>
      </c>
      <c r="B49" s="277" t="s">
        <v>449</v>
      </c>
      <c r="C49" s="166">
        <v>4</v>
      </c>
      <c r="D49" s="420" t="s">
        <v>249</v>
      </c>
      <c r="E49" s="421"/>
      <c r="F49" s="421"/>
      <c r="G49" s="422"/>
      <c r="H49" s="490" t="s">
        <v>254</v>
      </c>
      <c r="I49" s="491"/>
      <c r="J49" s="491"/>
      <c r="K49" s="492"/>
    </row>
    <row r="50" spans="1:11" s="12" customFormat="1" ht="240.75" customHeight="1" thickBot="1">
      <c r="A50" s="545"/>
      <c r="B50" s="252" t="s">
        <v>448</v>
      </c>
      <c r="C50" s="166">
        <v>4</v>
      </c>
      <c r="D50" s="420" t="s">
        <v>249</v>
      </c>
      <c r="E50" s="421"/>
      <c r="F50" s="421"/>
      <c r="G50" s="422"/>
      <c r="H50" s="490" t="s">
        <v>254</v>
      </c>
      <c r="I50" s="491"/>
      <c r="J50" s="491"/>
      <c r="K50" s="492"/>
    </row>
    <row r="51" spans="1:11" s="12" customFormat="1" ht="268.5" customHeight="1" thickBot="1">
      <c r="A51" s="89" t="s">
        <v>167</v>
      </c>
      <c r="B51" s="233" t="s">
        <v>303</v>
      </c>
      <c r="C51" s="166">
        <v>4</v>
      </c>
      <c r="D51" s="423" t="s">
        <v>280</v>
      </c>
      <c r="E51" s="424"/>
      <c r="F51" s="424"/>
      <c r="G51" s="425"/>
      <c r="H51" s="471" t="s">
        <v>281</v>
      </c>
      <c r="I51" s="472"/>
      <c r="J51" s="472"/>
      <c r="K51" s="472"/>
    </row>
    <row r="52" spans="1:11" s="12" customFormat="1" ht="63.75" thickBot="1">
      <c r="A52" s="51" t="s">
        <v>168</v>
      </c>
      <c r="B52" s="41" t="s">
        <v>460</v>
      </c>
      <c r="C52" s="29">
        <v>2</v>
      </c>
      <c r="D52" s="420" t="s">
        <v>461</v>
      </c>
      <c r="E52" s="421"/>
      <c r="F52" s="421"/>
      <c r="G52" s="422"/>
      <c r="H52" s="471" t="s">
        <v>456</v>
      </c>
      <c r="I52" s="472"/>
      <c r="J52" s="472"/>
      <c r="K52" s="472"/>
    </row>
    <row r="53" spans="1:11" s="12" customFormat="1" ht="48" thickBot="1">
      <c r="A53" s="51" t="s">
        <v>170</v>
      </c>
      <c r="B53" s="51" t="s">
        <v>260</v>
      </c>
      <c r="C53" s="166">
        <v>2</v>
      </c>
      <c r="D53" s="420" t="s">
        <v>249</v>
      </c>
      <c r="E53" s="421"/>
      <c r="F53" s="421"/>
      <c r="G53" s="422"/>
      <c r="H53" s="471" t="s">
        <v>254</v>
      </c>
      <c r="I53" s="472"/>
      <c r="J53" s="472"/>
      <c r="K53" s="472"/>
    </row>
    <row r="54" spans="1:11" s="12" customFormat="1" ht="63.75" thickBot="1">
      <c r="A54" s="51" t="s">
        <v>171</v>
      </c>
      <c r="B54" s="231" t="s">
        <v>263</v>
      </c>
      <c r="C54" s="166">
        <v>4</v>
      </c>
      <c r="D54" s="420" t="s">
        <v>261</v>
      </c>
      <c r="E54" s="421"/>
      <c r="F54" s="421"/>
      <c r="G54" s="422"/>
      <c r="H54" s="471" t="s">
        <v>262</v>
      </c>
      <c r="I54" s="472"/>
      <c r="J54" s="472"/>
      <c r="K54" s="472"/>
    </row>
    <row r="55" spans="1:11" s="12" customFormat="1" ht="16.5" thickBot="1">
      <c r="A55" s="28"/>
      <c r="B55" s="167"/>
      <c r="C55" s="166"/>
      <c r="D55" s="420"/>
      <c r="E55" s="421"/>
      <c r="F55" s="421"/>
      <c r="G55" s="422"/>
      <c r="H55" s="471"/>
      <c r="I55" s="472"/>
      <c r="J55" s="472"/>
      <c r="K55" s="472"/>
    </row>
    <row r="56" spans="1:11" s="12" customFormat="1" ht="16.5" thickBot="1">
      <c r="A56" s="28"/>
      <c r="B56" s="41"/>
      <c r="C56" s="29"/>
      <c r="D56" s="475"/>
      <c r="E56" s="476"/>
      <c r="F56" s="476"/>
      <c r="G56" s="477"/>
      <c r="H56" s="488"/>
      <c r="I56" s="489"/>
      <c r="J56" s="489"/>
      <c r="K56" s="489"/>
    </row>
    <row r="57" spans="1:11" s="12" customFormat="1" ht="16.5" thickBot="1">
      <c r="A57" s="28"/>
      <c r="B57" s="41"/>
      <c r="C57" s="29"/>
      <c r="D57" s="475"/>
      <c r="E57" s="476"/>
      <c r="F57" s="476"/>
      <c r="G57" s="477"/>
      <c r="H57" s="488"/>
      <c r="I57" s="489"/>
      <c r="J57" s="489"/>
      <c r="K57" s="489"/>
    </row>
    <row r="58" spans="1:11" s="12" customFormat="1" ht="16.5" thickBot="1">
      <c r="A58" s="28"/>
      <c r="B58" s="41"/>
      <c r="C58" s="29"/>
      <c r="D58" s="475"/>
      <c r="E58" s="476"/>
      <c r="F58" s="476"/>
      <c r="G58" s="477"/>
      <c r="H58" s="488"/>
      <c r="I58" s="489"/>
      <c r="J58" s="489"/>
      <c r="K58" s="489"/>
    </row>
    <row r="59" spans="1:11" s="12" customFormat="1" ht="16.5" thickBot="1">
      <c r="A59" s="28"/>
      <c r="B59" s="41"/>
      <c r="C59" s="29"/>
      <c r="D59" s="475"/>
      <c r="E59" s="476"/>
      <c r="F59" s="476"/>
      <c r="G59" s="477"/>
      <c r="H59" s="488"/>
      <c r="I59" s="489"/>
      <c r="J59" s="489"/>
      <c r="K59" s="489"/>
    </row>
    <row r="60" spans="1:11" s="12" customFormat="1" ht="16.5" thickBot="1">
      <c r="A60" s="28"/>
      <c r="B60" s="41"/>
      <c r="C60" s="29"/>
      <c r="D60" s="475"/>
      <c r="E60" s="476"/>
      <c r="F60" s="476"/>
      <c r="G60" s="477"/>
      <c r="H60" s="488"/>
      <c r="I60" s="489"/>
      <c r="J60" s="489"/>
      <c r="K60" s="489"/>
    </row>
    <row r="61" spans="1:11" s="12" customFormat="1" ht="16.5" thickBot="1">
      <c r="A61" s="28"/>
      <c r="B61" s="41"/>
      <c r="C61" s="29"/>
      <c r="D61" s="475"/>
      <c r="E61" s="476"/>
      <c r="F61" s="476"/>
      <c r="G61" s="477"/>
      <c r="H61" s="488"/>
      <c r="I61" s="489"/>
      <c r="J61" s="489"/>
      <c r="K61" s="489"/>
    </row>
    <row r="62" spans="1:11" s="12" customFormat="1" ht="16.5" thickBot="1">
      <c r="A62" s="28"/>
      <c r="B62" s="41"/>
      <c r="C62" s="29"/>
      <c r="D62" s="475"/>
      <c r="E62" s="476"/>
      <c r="F62" s="476"/>
      <c r="G62" s="477"/>
      <c r="H62" s="488"/>
      <c r="I62" s="489"/>
      <c r="J62" s="489"/>
      <c r="K62" s="489"/>
    </row>
    <row r="63" spans="1:11" s="12" customFormat="1" ht="16.5" thickBot="1">
      <c r="A63" s="28"/>
      <c r="B63" s="41"/>
      <c r="C63" s="29"/>
      <c r="D63" s="475"/>
      <c r="E63" s="476"/>
      <c r="F63" s="476"/>
      <c r="G63" s="477"/>
      <c r="H63" s="488"/>
      <c r="I63" s="489"/>
      <c r="J63" s="489"/>
      <c r="K63" s="489"/>
    </row>
    <row r="64" spans="1:11" ht="19.5" thickBot="1">
      <c r="B64" s="24" t="s">
        <v>28</v>
      </c>
      <c r="C64" s="25">
        <f>SUM(C45:C63)</f>
        <v>40</v>
      </c>
    </row>
  </sheetData>
  <sheetProtection formatRows="0"/>
  <mergeCells count="78">
    <mergeCell ref="O7:R7"/>
    <mergeCell ref="I8:I9"/>
    <mergeCell ref="J8:J9"/>
    <mergeCell ref="K8:L8"/>
    <mergeCell ref="M8:M9"/>
    <mergeCell ref="F7:N7"/>
    <mergeCell ref="F8:G8"/>
    <mergeCell ref="H8:H9"/>
    <mergeCell ref="O8:O9"/>
    <mergeCell ref="N8:N9"/>
    <mergeCell ref="A37:B37"/>
    <mergeCell ref="A38:B38"/>
    <mergeCell ref="A39:B39"/>
    <mergeCell ref="D44:G44"/>
    <mergeCell ref="D46:G46"/>
    <mergeCell ref="D45:G45"/>
    <mergeCell ref="A45:A47"/>
    <mergeCell ref="A22:A23"/>
    <mergeCell ref="A25:A26"/>
    <mergeCell ref="A31:B31"/>
    <mergeCell ref="A35:B35"/>
    <mergeCell ref="A36:B36"/>
    <mergeCell ref="A13:A14"/>
    <mergeCell ref="A30:B30"/>
    <mergeCell ref="H63:K63"/>
    <mergeCell ref="H56:K56"/>
    <mergeCell ref="H57:K57"/>
    <mergeCell ref="H58:K58"/>
    <mergeCell ref="H59:K59"/>
    <mergeCell ref="H60:K60"/>
    <mergeCell ref="H54:K54"/>
    <mergeCell ref="H55:K55"/>
    <mergeCell ref="H61:K61"/>
    <mergeCell ref="H62:K62"/>
    <mergeCell ref="H44:K44"/>
    <mergeCell ref="H47:K47"/>
    <mergeCell ref="H52:K52"/>
    <mergeCell ref="H50:K50"/>
    <mergeCell ref="D63:G63"/>
    <mergeCell ref="D54:G54"/>
    <mergeCell ref="D55:G55"/>
    <mergeCell ref="D56:G56"/>
    <mergeCell ref="D57:G57"/>
    <mergeCell ref="D58:G58"/>
    <mergeCell ref="D59:G59"/>
    <mergeCell ref="D60:G60"/>
    <mergeCell ref="D61:G61"/>
    <mergeCell ref="D62:G62"/>
    <mergeCell ref="H53:K53"/>
    <mergeCell ref="H48:K48"/>
    <mergeCell ref="E7:E9"/>
    <mergeCell ref="D8:D9"/>
    <mergeCell ref="C7:D7"/>
    <mergeCell ref="D53:G53"/>
    <mergeCell ref="D47:G47"/>
    <mergeCell ref="D48:G48"/>
    <mergeCell ref="D50:G50"/>
    <mergeCell ref="D51:G51"/>
    <mergeCell ref="D52:G52"/>
    <mergeCell ref="H51:K51"/>
    <mergeCell ref="H46:K46"/>
    <mergeCell ref="H45:K45"/>
    <mergeCell ref="A2:R2"/>
    <mergeCell ref="A49:A50"/>
    <mergeCell ref="D49:G49"/>
    <mergeCell ref="H49:K49"/>
    <mergeCell ref="C6:E6"/>
    <mergeCell ref="P8:R8"/>
    <mergeCell ref="C8:C9"/>
    <mergeCell ref="A34:B34"/>
    <mergeCell ref="A10:A11"/>
    <mergeCell ref="A7:A9"/>
    <mergeCell ref="B7:B9"/>
    <mergeCell ref="A32:B32"/>
    <mergeCell ref="A33:B33"/>
    <mergeCell ref="A15:A17"/>
    <mergeCell ref="A18:A20"/>
    <mergeCell ref="A21:B21"/>
  </mergeCells>
  <hyperlinks>
    <hyperlink ref="H12" r:id="rId1"/>
    <hyperlink ref="H13" r:id="rId2"/>
    <hyperlink ref="H14" r:id="rId3"/>
    <hyperlink ref="H17" r:id="rId4"/>
    <hyperlink ref="H20" r:id="rId5"/>
    <hyperlink ref="H10" r:id="rId6" display="https://edsoo.ru/Federalnaya_rabochaya_programma_osnovnogo_obschego_obrazovaniya_predmeta_Russkij_yazik_.htm"/>
    <hyperlink ref="H11" r:id="rId7"/>
    <hyperlink ref="H26" r:id="rId8"/>
    <hyperlink ref="H15" r:id="rId9"/>
    <hyperlink ref="H21" r:id="rId10"/>
    <hyperlink ref="H16" r:id="rId11"/>
    <hyperlink ref="H24" r:id="rId12"/>
    <hyperlink ref="H23" r:id="rId13"/>
    <hyperlink ref="H22" r:id="rId14"/>
  </hyperlinks>
  <pageMargins left="0.15748031496062992" right="0.15748031496062992" top="0.31496062992125984" bottom="0.31496062992125984" header="0.31496062992125984" footer="0.31496062992125984"/>
  <pageSetup paperSize="9" scale="44" fitToHeight="5" orientation="landscape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opLeftCell="A52" zoomScale="80" zoomScaleNormal="80" workbookViewId="0">
      <selection activeCell="B56" sqref="B56"/>
    </sheetView>
  </sheetViews>
  <sheetFormatPr defaultColWidth="8.85546875" defaultRowHeight="15"/>
  <cols>
    <col min="1" max="1" width="22" customWidth="1"/>
    <col min="2" max="3" width="27.28515625" customWidth="1"/>
    <col min="4" max="4" width="13.140625" customWidth="1"/>
    <col min="5" max="5" width="14" customWidth="1"/>
    <col min="6" max="6" width="14.140625" customWidth="1"/>
    <col min="7" max="7" width="18.5703125" customWidth="1"/>
    <col min="8" max="8" width="19.5703125" customWidth="1"/>
    <col min="9" max="9" width="36" customWidth="1"/>
    <col min="10" max="10" width="22.5703125" customWidth="1"/>
    <col min="14" max="14" width="22.42578125" customWidth="1"/>
    <col min="15" max="15" width="28.140625" customWidth="1"/>
    <col min="16" max="16" width="40" customWidth="1"/>
    <col min="17" max="17" width="18.42578125" customWidth="1"/>
    <col min="18" max="18" width="20.5703125" customWidth="1"/>
    <col min="19" max="19" width="19.5703125" customWidth="1"/>
  </cols>
  <sheetData>
    <row r="1" spans="1:19" ht="9" customHeight="1">
      <c r="D1" s="1"/>
    </row>
    <row r="2" spans="1:19" ht="20.25">
      <c r="A2" s="510" t="s">
        <v>482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237"/>
    </row>
    <row r="3" spans="1:19" ht="20.25">
      <c r="A3" s="8"/>
      <c r="H3" s="14" t="s">
        <v>43</v>
      </c>
      <c r="I3" s="13"/>
      <c r="J3" s="12"/>
      <c r="K3" s="12"/>
      <c r="L3" s="12"/>
      <c r="M3" s="12"/>
      <c r="N3" s="12"/>
    </row>
    <row r="4" spans="1:19">
      <c r="H4" s="14" t="s">
        <v>44</v>
      </c>
      <c r="I4" s="13">
        <v>34</v>
      </c>
      <c r="J4" s="12"/>
      <c r="K4" s="12"/>
      <c r="L4" s="12"/>
      <c r="M4" s="12"/>
      <c r="N4" s="12"/>
    </row>
    <row r="5" spans="1:19">
      <c r="H5" s="14" t="s">
        <v>98</v>
      </c>
      <c r="I5" s="13" t="s">
        <v>180</v>
      </c>
      <c r="J5" s="12"/>
      <c r="K5" s="12"/>
      <c r="L5" s="12"/>
      <c r="M5" s="12"/>
      <c r="N5" s="12"/>
    </row>
    <row r="6" spans="1:19" ht="19.5" thickBot="1">
      <c r="D6" s="452" t="s">
        <v>182</v>
      </c>
      <c r="E6" s="453"/>
      <c r="F6" s="453"/>
    </row>
    <row r="7" spans="1:19" ht="53.1" customHeight="1" thickBot="1">
      <c r="A7" s="511" t="s">
        <v>0</v>
      </c>
      <c r="B7" s="527" t="s">
        <v>1</v>
      </c>
      <c r="C7" s="561" t="s">
        <v>185</v>
      </c>
      <c r="D7" s="445" t="s">
        <v>77</v>
      </c>
      <c r="E7" s="487"/>
      <c r="F7" s="517" t="s">
        <v>31</v>
      </c>
      <c r="G7" s="407" t="s">
        <v>2</v>
      </c>
      <c r="H7" s="408"/>
      <c r="I7" s="408"/>
      <c r="J7" s="408"/>
      <c r="K7" s="408"/>
      <c r="L7" s="408"/>
      <c r="M7" s="408"/>
      <c r="N7" s="408"/>
      <c r="O7" s="408"/>
      <c r="P7" s="457" t="s">
        <v>3</v>
      </c>
      <c r="Q7" s="457"/>
      <c r="R7" s="457"/>
      <c r="S7" s="457"/>
    </row>
    <row r="8" spans="1:19" ht="107.25" customHeight="1" thickBot="1">
      <c r="A8" s="512"/>
      <c r="B8" s="528"/>
      <c r="C8" s="561"/>
      <c r="D8" s="530" t="s">
        <v>145</v>
      </c>
      <c r="E8" s="409" t="s">
        <v>83</v>
      </c>
      <c r="F8" s="518"/>
      <c r="G8" s="450" t="s">
        <v>160</v>
      </c>
      <c r="H8" s="451"/>
      <c r="I8" s="413" t="s">
        <v>147</v>
      </c>
      <c r="J8" s="479" t="s">
        <v>117</v>
      </c>
      <c r="K8" s="481" t="s">
        <v>4</v>
      </c>
      <c r="L8" s="483" t="s">
        <v>118</v>
      </c>
      <c r="M8" s="484"/>
      <c r="N8" s="485" t="s">
        <v>116</v>
      </c>
      <c r="O8" s="478" t="s">
        <v>175</v>
      </c>
      <c r="P8" s="454" t="s">
        <v>38</v>
      </c>
      <c r="Q8" s="395" t="s">
        <v>155</v>
      </c>
      <c r="R8" s="458"/>
      <c r="S8" s="459"/>
    </row>
    <row r="9" spans="1:19" ht="70.5" customHeight="1" thickBot="1">
      <c r="A9" s="513"/>
      <c r="B9" s="529"/>
      <c r="C9" s="561"/>
      <c r="D9" s="531"/>
      <c r="E9" s="410"/>
      <c r="F9" s="518"/>
      <c r="G9" s="117" t="s">
        <v>5</v>
      </c>
      <c r="H9" s="55" t="s">
        <v>6</v>
      </c>
      <c r="I9" s="414"/>
      <c r="J9" s="480"/>
      <c r="K9" s="482"/>
      <c r="L9" s="118" t="s">
        <v>110</v>
      </c>
      <c r="M9" s="119" t="s">
        <v>108</v>
      </c>
      <c r="N9" s="486"/>
      <c r="O9" s="478"/>
      <c r="P9" s="454"/>
      <c r="Q9" s="91" t="s">
        <v>156</v>
      </c>
      <c r="R9" s="91" t="s">
        <v>157</v>
      </c>
      <c r="S9" s="91" t="s">
        <v>158</v>
      </c>
    </row>
    <row r="10" spans="1:19" ht="19.5" customHeight="1" thickBot="1">
      <c r="A10" s="448" t="s">
        <v>93</v>
      </c>
      <c r="B10" s="4" t="s">
        <v>7</v>
      </c>
      <c r="C10" s="2"/>
      <c r="D10" s="140">
        <v>4</v>
      </c>
      <c r="E10" s="98"/>
      <c r="F10" s="64">
        <f t="shared" ref="F10:F30" si="0">D10+E10</f>
        <v>4</v>
      </c>
      <c r="G10" s="133" t="s">
        <v>228</v>
      </c>
      <c r="H10" s="121" t="s">
        <v>266</v>
      </c>
      <c r="I10" s="260" t="s">
        <v>359</v>
      </c>
      <c r="J10" s="261" t="s">
        <v>39</v>
      </c>
      <c r="K10" s="262" t="s">
        <v>34</v>
      </c>
      <c r="L10" s="262" t="s">
        <v>264</v>
      </c>
      <c r="M10" s="263" t="s">
        <v>264</v>
      </c>
      <c r="N10" s="264"/>
      <c r="O10" s="264"/>
      <c r="P10" s="260" t="s">
        <v>360</v>
      </c>
      <c r="Q10" s="265"/>
      <c r="R10" s="92" t="s">
        <v>35</v>
      </c>
      <c r="S10" s="92"/>
    </row>
    <row r="11" spans="1:19" ht="64.5" thickBot="1">
      <c r="A11" s="449"/>
      <c r="B11" s="3" t="s">
        <v>8</v>
      </c>
      <c r="C11" s="2"/>
      <c r="D11" s="140">
        <v>2</v>
      </c>
      <c r="E11" s="98"/>
      <c r="F11" s="64">
        <f t="shared" si="0"/>
        <v>2</v>
      </c>
      <c r="G11" s="134" t="s">
        <v>205</v>
      </c>
      <c r="H11" s="104" t="s">
        <v>212</v>
      </c>
      <c r="I11" s="250" t="s">
        <v>361</v>
      </c>
      <c r="J11" s="266" t="s">
        <v>39</v>
      </c>
      <c r="K11" s="263" t="s">
        <v>34</v>
      </c>
      <c r="L11" s="263" t="s">
        <v>264</v>
      </c>
      <c r="M11" s="263" t="s">
        <v>264</v>
      </c>
      <c r="N11" s="267"/>
      <c r="O11" s="16"/>
      <c r="P11" s="250" t="s">
        <v>362</v>
      </c>
      <c r="Q11" s="265"/>
      <c r="R11" s="92" t="s">
        <v>35</v>
      </c>
      <c r="S11" s="92"/>
    </row>
    <row r="12" spans="1:19" ht="64.5" thickBot="1">
      <c r="A12" s="52" t="s">
        <v>177</v>
      </c>
      <c r="B12" s="3" t="s">
        <v>268</v>
      </c>
      <c r="C12" s="2"/>
      <c r="D12" s="247">
        <v>3</v>
      </c>
      <c r="E12" s="247"/>
      <c r="F12" s="248">
        <f t="shared" si="0"/>
        <v>3</v>
      </c>
      <c r="G12" s="268" t="s">
        <v>105</v>
      </c>
      <c r="H12" s="243" t="s">
        <v>122</v>
      </c>
      <c r="I12" s="250" t="s">
        <v>363</v>
      </c>
      <c r="J12" s="266" t="s">
        <v>39</v>
      </c>
      <c r="K12" s="263" t="s">
        <v>34</v>
      </c>
      <c r="L12" s="263" t="s">
        <v>264</v>
      </c>
      <c r="M12" s="263" t="s">
        <v>264</v>
      </c>
      <c r="N12" s="16"/>
      <c r="O12" s="16"/>
      <c r="P12" s="239" t="s">
        <v>364</v>
      </c>
      <c r="Q12" s="265"/>
      <c r="R12" s="92" t="s">
        <v>35</v>
      </c>
      <c r="S12" s="92"/>
    </row>
    <row r="13" spans="1:19" ht="60.75" thickBot="1">
      <c r="A13" s="434" t="s">
        <v>9</v>
      </c>
      <c r="B13" s="558" t="s">
        <v>10</v>
      </c>
      <c r="C13" s="2" t="s">
        <v>191</v>
      </c>
      <c r="D13" s="140">
        <v>3</v>
      </c>
      <c r="E13" s="98"/>
      <c r="F13" s="64">
        <f t="shared" si="0"/>
        <v>3</v>
      </c>
      <c r="G13" s="136" t="s">
        <v>105</v>
      </c>
      <c r="H13" s="104" t="s">
        <v>122</v>
      </c>
      <c r="I13" s="238" t="s">
        <v>348</v>
      </c>
      <c r="J13" s="103" t="s">
        <v>39</v>
      </c>
      <c r="K13" s="106" t="s">
        <v>34</v>
      </c>
      <c r="L13" s="106" t="s">
        <v>264</v>
      </c>
      <c r="M13" s="106" t="s">
        <v>264</v>
      </c>
      <c r="O13" s="269"/>
      <c r="P13" s="135" t="s">
        <v>365</v>
      </c>
      <c r="Q13" s="138" t="s">
        <v>35</v>
      </c>
      <c r="R13" s="92"/>
      <c r="S13" s="92"/>
    </row>
    <row r="14" spans="1:19" ht="22.5" customHeight="1" thickBot="1">
      <c r="A14" s="434"/>
      <c r="B14" s="559"/>
      <c r="C14" s="2" t="s">
        <v>183</v>
      </c>
      <c r="D14" s="140">
        <v>2</v>
      </c>
      <c r="E14" s="98"/>
      <c r="F14" s="64">
        <f t="shared" si="0"/>
        <v>2</v>
      </c>
      <c r="G14" s="136" t="s">
        <v>205</v>
      </c>
      <c r="H14" s="104" t="s">
        <v>212</v>
      </c>
      <c r="I14" s="251" t="s">
        <v>120</v>
      </c>
      <c r="J14" s="103" t="s">
        <v>39</v>
      </c>
      <c r="K14" s="106" t="s">
        <v>34</v>
      </c>
      <c r="L14" s="106" t="s">
        <v>264</v>
      </c>
      <c r="M14" s="106" t="s">
        <v>264</v>
      </c>
      <c r="N14" s="135"/>
      <c r="O14" s="135"/>
      <c r="P14" s="135" t="s">
        <v>366</v>
      </c>
      <c r="Q14" s="138" t="s">
        <v>35</v>
      </c>
      <c r="R14" s="92"/>
      <c r="S14" s="92"/>
    </row>
    <row r="15" spans="1:19" ht="60.75" thickBot="1">
      <c r="A15" s="434"/>
      <c r="B15" s="560"/>
      <c r="C15" s="2" t="s">
        <v>184</v>
      </c>
      <c r="D15" s="140">
        <v>1</v>
      </c>
      <c r="E15" s="98"/>
      <c r="F15" s="64">
        <f t="shared" si="0"/>
        <v>1</v>
      </c>
      <c r="G15" s="136" t="s">
        <v>237</v>
      </c>
      <c r="H15" s="104" t="s">
        <v>273</v>
      </c>
      <c r="I15" s="238" t="s">
        <v>348</v>
      </c>
      <c r="J15" s="103" t="s">
        <v>39</v>
      </c>
      <c r="K15" s="106" t="s">
        <v>367</v>
      </c>
      <c r="L15" s="106" t="s">
        <v>264</v>
      </c>
      <c r="M15" s="106" t="s">
        <v>264</v>
      </c>
      <c r="N15" s="135"/>
      <c r="O15" s="135"/>
      <c r="P15" s="135" t="s">
        <v>368</v>
      </c>
      <c r="Q15" s="138" t="s">
        <v>35</v>
      </c>
      <c r="R15" s="92"/>
      <c r="S15" s="92"/>
    </row>
    <row r="16" spans="1:19" ht="23.25" customHeight="1" thickBot="1">
      <c r="A16" s="434"/>
      <c r="B16" s="203" t="s">
        <v>11</v>
      </c>
      <c r="C16" s="21"/>
      <c r="D16" s="140">
        <v>1</v>
      </c>
      <c r="E16" s="98"/>
      <c r="F16" s="64">
        <f t="shared" si="0"/>
        <v>1</v>
      </c>
      <c r="G16" s="134" t="s">
        <v>237</v>
      </c>
      <c r="H16" s="104" t="s">
        <v>273</v>
      </c>
      <c r="I16" s="238" t="s">
        <v>369</v>
      </c>
      <c r="J16" s="270" t="s">
        <v>39</v>
      </c>
      <c r="K16" s="106" t="s">
        <v>34</v>
      </c>
      <c r="L16" s="106" t="s">
        <v>264</v>
      </c>
      <c r="M16" s="106" t="s">
        <v>264</v>
      </c>
      <c r="N16" s="250"/>
      <c r="O16" s="135"/>
      <c r="P16" s="250" t="s">
        <v>370</v>
      </c>
      <c r="Q16" s="138" t="s">
        <v>35</v>
      </c>
      <c r="R16" s="92"/>
      <c r="S16" s="92"/>
    </row>
    <row r="17" spans="1:19" ht="38.25" customHeight="1" thickBot="1">
      <c r="A17" s="434" t="s">
        <v>12</v>
      </c>
      <c r="B17" s="3" t="s">
        <v>71</v>
      </c>
      <c r="C17" s="2" t="s">
        <v>193</v>
      </c>
      <c r="D17" s="247">
        <v>2</v>
      </c>
      <c r="E17" s="247"/>
      <c r="F17" s="248">
        <f t="shared" si="0"/>
        <v>2</v>
      </c>
      <c r="G17" s="268" t="s">
        <v>205</v>
      </c>
      <c r="H17" s="243" t="s">
        <v>371</v>
      </c>
      <c r="I17" s="244" t="s">
        <v>372</v>
      </c>
      <c r="J17" s="266" t="s">
        <v>39</v>
      </c>
      <c r="K17" s="263" t="s">
        <v>373</v>
      </c>
      <c r="L17" s="263" t="s">
        <v>264</v>
      </c>
      <c r="M17" s="263" t="s">
        <v>264</v>
      </c>
      <c r="N17" s="16"/>
      <c r="O17" s="16"/>
      <c r="P17" s="250" t="s">
        <v>374</v>
      </c>
      <c r="Q17" s="265" t="s">
        <v>35</v>
      </c>
      <c r="R17" s="92"/>
      <c r="S17" s="92"/>
    </row>
    <row r="18" spans="1:19" ht="51.75" thickBot="1">
      <c r="A18" s="434"/>
      <c r="B18" s="3" t="s">
        <v>14</v>
      </c>
      <c r="C18" s="2"/>
      <c r="D18" s="247">
        <v>1</v>
      </c>
      <c r="E18" s="247"/>
      <c r="F18" s="248">
        <f t="shared" si="0"/>
        <v>1</v>
      </c>
      <c r="G18" s="268" t="s">
        <v>237</v>
      </c>
      <c r="H18" s="243" t="s">
        <v>375</v>
      </c>
      <c r="I18" s="244" t="s">
        <v>376</v>
      </c>
      <c r="J18" s="266" t="s">
        <v>39</v>
      </c>
      <c r="K18" s="263" t="s">
        <v>353</v>
      </c>
      <c r="L18" s="263" t="s">
        <v>264</v>
      </c>
      <c r="M18" s="263" t="s">
        <v>264</v>
      </c>
      <c r="N18" s="16"/>
      <c r="O18" s="16"/>
      <c r="P18" s="239" t="s">
        <v>377</v>
      </c>
      <c r="Q18" s="265"/>
      <c r="R18" s="92" t="s">
        <v>35</v>
      </c>
      <c r="S18" s="92"/>
    </row>
    <row r="19" spans="1:19" ht="51.75" thickBot="1">
      <c r="A19" s="434"/>
      <c r="B19" s="3" t="s">
        <v>15</v>
      </c>
      <c r="C19" s="2"/>
      <c r="D19" s="247">
        <v>2</v>
      </c>
      <c r="E19" s="247"/>
      <c r="F19" s="248">
        <f t="shared" si="0"/>
        <v>2</v>
      </c>
      <c r="G19" s="268" t="s">
        <v>205</v>
      </c>
      <c r="H19" s="243" t="s">
        <v>371</v>
      </c>
      <c r="I19" s="244" t="s">
        <v>378</v>
      </c>
      <c r="J19" s="266" t="s">
        <v>39</v>
      </c>
      <c r="K19" s="263" t="s">
        <v>34</v>
      </c>
      <c r="L19" s="263" t="s">
        <v>264</v>
      </c>
      <c r="M19" s="263" t="s">
        <v>264</v>
      </c>
      <c r="N19" s="16"/>
      <c r="O19" s="16"/>
      <c r="P19" s="244" t="s">
        <v>379</v>
      </c>
      <c r="Q19" s="265"/>
      <c r="R19" s="92" t="s">
        <v>35</v>
      </c>
      <c r="S19" s="92"/>
    </row>
    <row r="20" spans="1:19" ht="22.5" customHeight="1" thickBot="1">
      <c r="A20" s="434" t="s">
        <v>16</v>
      </c>
      <c r="B20" s="93" t="s">
        <v>17</v>
      </c>
      <c r="C20" s="2"/>
      <c r="D20" s="140">
        <v>2</v>
      </c>
      <c r="E20" s="98"/>
      <c r="F20" s="64">
        <f t="shared" si="0"/>
        <v>2</v>
      </c>
      <c r="G20" s="134" t="s">
        <v>205</v>
      </c>
      <c r="H20" s="104" t="s">
        <v>212</v>
      </c>
      <c r="I20" s="238" t="s">
        <v>380</v>
      </c>
      <c r="J20" s="103" t="s">
        <v>39</v>
      </c>
      <c r="K20" s="106" t="s">
        <v>381</v>
      </c>
      <c r="L20" s="106" t="s">
        <v>264</v>
      </c>
      <c r="M20" s="106" t="s">
        <v>264</v>
      </c>
      <c r="N20" s="271"/>
      <c r="O20" s="265"/>
      <c r="P20" s="271" t="s">
        <v>382</v>
      </c>
      <c r="Q20" s="265" t="s">
        <v>35</v>
      </c>
      <c r="R20" s="92"/>
      <c r="S20" s="92"/>
    </row>
    <row r="21" spans="1:19" ht="24" customHeight="1" thickBot="1">
      <c r="A21" s="434"/>
      <c r="B21" s="3" t="s">
        <v>18</v>
      </c>
      <c r="C21" s="2"/>
      <c r="D21" s="140"/>
      <c r="E21" s="98"/>
      <c r="F21" s="64">
        <f t="shared" si="0"/>
        <v>0</v>
      </c>
      <c r="G21" s="134"/>
      <c r="H21" s="104"/>
      <c r="I21" s="135"/>
      <c r="J21" s="103"/>
      <c r="K21" s="106"/>
      <c r="L21" s="106"/>
      <c r="M21" s="106"/>
      <c r="N21" s="135"/>
      <c r="O21" s="135"/>
      <c r="P21" s="137"/>
      <c r="Q21" s="138"/>
      <c r="R21" s="92"/>
      <c r="S21" s="92"/>
    </row>
    <row r="22" spans="1:19" ht="64.5" thickBot="1">
      <c r="A22" s="434"/>
      <c r="B22" s="3" t="s">
        <v>19</v>
      </c>
      <c r="C22" s="2"/>
      <c r="D22" s="247">
        <v>1</v>
      </c>
      <c r="E22" s="247"/>
      <c r="F22" s="248">
        <f t="shared" si="0"/>
        <v>1</v>
      </c>
      <c r="G22" s="268" t="s">
        <v>237</v>
      </c>
      <c r="H22" s="243" t="s">
        <v>375</v>
      </c>
      <c r="I22" s="272" t="s">
        <v>383</v>
      </c>
      <c r="J22" s="266" t="s">
        <v>39</v>
      </c>
      <c r="K22" s="263" t="s">
        <v>34</v>
      </c>
      <c r="L22" s="263" t="s">
        <v>264</v>
      </c>
      <c r="M22" s="263" t="s">
        <v>264</v>
      </c>
      <c r="N22" s="16"/>
      <c r="O22" s="16"/>
      <c r="P22" s="250" t="s">
        <v>384</v>
      </c>
      <c r="Q22" s="265"/>
      <c r="R22" s="92" t="s">
        <v>35</v>
      </c>
      <c r="S22" s="92"/>
    </row>
    <row r="23" spans="1:19" ht="103.5" thickBot="1">
      <c r="A23" s="434" t="s">
        <v>20</v>
      </c>
      <c r="B23" s="3" t="s">
        <v>21</v>
      </c>
      <c r="C23" s="2"/>
      <c r="D23" s="247">
        <v>1</v>
      </c>
      <c r="E23" s="247"/>
      <c r="F23" s="248">
        <f t="shared" si="0"/>
        <v>1</v>
      </c>
      <c r="G23" s="268" t="s">
        <v>237</v>
      </c>
      <c r="H23" s="243" t="s">
        <v>375</v>
      </c>
      <c r="I23" s="273" t="s">
        <v>385</v>
      </c>
      <c r="J23" s="266" t="s">
        <v>39</v>
      </c>
      <c r="K23" s="263" t="s">
        <v>323</v>
      </c>
      <c r="L23" s="263" t="s">
        <v>264</v>
      </c>
      <c r="M23" s="263" t="s">
        <v>264</v>
      </c>
      <c r="N23" s="16"/>
      <c r="O23" s="16"/>
      <c r="P23" s="239" t="s">
        <v>386</v>
      </c>
      <c r="Q23" s="265"/>
      <c r="R23" s="92" t="s">
        <v>35</v>
      </c>
      <c r="S23" s="92"/>
    </row>
    <row r="24" spans="1:19" ht="115.5" thickBot="1">
      <c r="A24" s="434"/>
      <c r="B24" s="3" t="s">
        <v>26</v>
      </c>
      <c r="C24" s="2"/>
      <c r="D24" s="247">
        <v>1</v>
      </c>
      <c r="E24" s="247"/>
      <c r="F24" s="248">
        <f>D24+E24</f>
        <v>1</v>
      </c>
      <c r="G24" s="268" t="s">
        <v>237</v>
      </c>
      <c r="H24" s="243" t="s">
        <v>375</v>
      </c>
      <c r="I24" s="250" t="s">
        <v>387</v>
      </c>
      <c r="J24" s="266" t="s">
        <v>39</v>
      </c>
      <c r="K24" s="263" t="s">
        <v>323</v>
      </c>
      <c r="L24" s="263" t="s">
        <v>264</v>
      </c>
      <c r="M24" s="263" t="s">
        <v>264</v>
      </c>
      <c r="N24" s="16"/>
      <c r="O24" s="16"/>
      <c r="P24" s="250" t="s">
        <v>388</v>
      </c>
      <c r="Q24" s="265"/>
      <c r="R24" s="92" t="s">
        <v>35</v>
      </c>
      <c r="S24" s="92"/>
    </row>
    <row r="25" spans="1:19" ht="39" thickBot="1">
      <c r="A25" s="2" t="s">
        <v>23</v>
      </c>
      <c r="B25" s="3" t="s">
        <v>23</v>
      </c>
      <c r="C25" s="2"/>
      <c r="D25" s="247">
        <v>2</v>
      </c>
      <c r="E25" s="247"/>
      <c r="F25" s="248">
        <f t="shared" ref="F25" si="1">D25+E25</f>
        <v>2</v>
      </c>
      <c r="G25" s="268" t="s">
        <v>205</v>
      </c>
      <c r="H25" s="243" t="s">
        <v>212</v>
      </c>
      <c r="I25" s="250" t="s">
        <v>389</v>
      </c>
      <c r="J25" s="266" t="s">
        <v>39</v>
      </c>
      <c r="K25" s="263" t="s">
        <v>34</v>
      </c>
      <c r="L25" s="263" t="s">
        <v>264</v>
      </c>
      <c r="M25" s="263" t="s">
        <v>264</v>
      </c>
      <c r="N25" s="16"/>
      <c r="O25" s="16"/>
      <c r="P25" s="250" t="s">
        <v>390</v>
      </c>
      <c r="Q25" s="265"/>
      <c r="R25" s="92" t="s">
        <v>35</v>
      </c>
      <c r="S25" s="92"/>
    </row>
    <row r="26" spans="1:19" ht="36.75" customHeight="1" thickBot="1">
      <c r="A26" s="434" t="s">
        <v>27</v>
      </c>
      <c r="B26" s="3" t="s">
        <v>24</v>
      </c>
      <c r="C26" s="2"/>
      <c r="D26" s="140"/>
      <c r="E26" s="98"/>
      <c r="F26" s="64">
        <f t="shared" si="0"/>
        <v>0</v>
      </c>
      <c r="G26" s="134"/>
      <c r="H26" s="104"/>
      <c r="I26" s="135"/>
      <c r="J26" s="103"/>
      <c r="K26" s="106"/>
      <c r="L26" s="106"/>
      <c r="M26" s="106"/>
      <c r="N26" s="135"/>
      <c r="O26" s="135"/>
      <c r="P26" s="137"/>
      <c r="Q26" s="138"/>
      <c r="R26" s="92"/>
      <c r="S26" s="92"/>
    </row>
    <row r="27" spans="1:19" ht="25.5" customHeight="1" thickBot="1">
      <c r="A27" s="434"/>
      <c r="B27" s="3" t="s">
        <v>25</v>
      </c>
      <c r="C27" s="2"/>
      <c r="D27" s="140">
        <v>3</v>
      </c>
      <c r="E27" s="98"/>
      <c r="F27" s="64">
        <f t="shared" si="0"/>
        <v>3</v>
      </c>
      <c r="G27" s="134" t="s">
        <v>105</v>
      </c>
      <c r="H27" s="104" t="s">
        <v>122</v>
      </c>
      <c r="I27" s="250" t="s">
        <v>391</v>
      </c>
      <c r="J27" s="274" t="s">
        <v>39</v>
      </c>
      <c r="K27" s="9" t="s">
        <v>34</v>
      </c>
      <c r="L27" s="265" t="s">
        <v>264</v>
      </c>
      <c r="M27" s="265" t="s">
        <v>264</v>
      </c>
      <c r="N27" s="16"/>
      <c r="O27" s="16"/>
      <c r="P27" s="250" t="s">
        <v>331</v>
      </c>
      <c r="Q27" s="265"/>
      <c r="R27" s="92" t="s">
        <v>35</v>
      </c>
      <c r="S27" s="92"/>
    </row>
    <row r="28" spans="1:19" ht="19.5" thickBot="1">
      <c r="A28" s="21"/>
      <c r="B28" s="10"/>
      <c r="C28" s="21"/>
      <c r="D28" s="140"/>
      <c r="E28" s="98"/>
      <c r="F28" s="64">
        <f t="shared" si="0"/>
        <v>0</v>
      </c>
      <c r="G28" s="134"/>
      <c r="H28" s="104"/>
      <c r="I28" s="135"/>
      <c r="J28" s="103"/>
      <c r="K28" s="106"/>
      <c r="L28" s="106"/>
      <c r="M28" s="106"/>
      <c r="N28" s="135"/>
      <c r="O28" s="135"/>
      <c r="P28" s="137"/>
      <c r="Q28" s="138"/>
      <c r="R28" s="92"/>
      <c r="S28" s="92"/>
    </row>
    <row r="29" spans="1:19" ht="19.5" thickBot="1">
      <c r="A29" s="21"/>
      <c r="B29" s="10"/>
      <c r="C29" s="21"/>
      <c r="D29" s="140"/>
      <c r="E29" s="98"/>
      <c r="F29" s="64">
        <f t="shared" si="0"/>
        <v>0</v>
      </c>
      <c r="G29" s="134"/>
      <c r="H29" s="104"/>
      <c r="I29" s="135"/>
      <c r="J29" s="103"/>
      <c r="K29" s="106"/>
      <c r="L29" s="106"/>
      <c r="M29" s="106"/>
      <c r="N29" s="135"/>
      <c r="O29" s="135"/>
      <c r="P29" s="137"/>
      <c r="Q29" s="138"/>
      <c r="R29" s="92"/>
      <c r="S29" s="92"/>
    </row>
    <row r="30" spans="1:19" ht="19.5" thickBot="1">
      <c r="A30" s="21"/>
      <c r="B30" s="10"/>
      <c r="C30" s="21"/>
      <c r="D30" s="140"/>
      <c r="E30" s="98"/>
      <c r="F30" s="64">
        <f t="shared" si="0"/>
        <v>0</v>
      </c>
      <c r="G30" s="134"/>
      <c r="H30" s="104"/>
      <c r="I30" s="135"/>
      <c r="J30" s="103"/>
      <c r="K30" s="106"/>
      <c r="L30" s="106"/>
      <c r="M30" s="106"/>
      <c r="N30" s="135"/>
      <c r="O30" s="135"/>
      <c r="P30" s="137"/>
      <c r="Q30" s="138"/>
      <c r="R30" s="92"/>
      <c r="S30" s="92"/>
    </row>
    <row r="31" spans="1:19" ht="36" customHeight="1" thickBot="1">
      <c r="A31" s="504" t="s">
        <v>84</v>
      </c>
      <c r="B31" s="505"/>
      <c r="C31" s="97"/>
      <c r="D31" s="189"/>
      <c r="E31" s="63"/>
      <c r="F31" s="64"/>
      <c r="G31" s="134"/>
      <c r="H31" s="104"/>
      <c r="I31" s="135"/>
      <c r="J31" s="103"/>
      <c r="K31" s="106"/>
      <c r="L31" s="60"/>
      <c r="M31" s="60"/>
      <c r="N31" s="61"/>
      <c r="O31" s="61"/>
      <c r="P31" s="137"/>
      <c r="Q31" s="138"/>
      <c r="R31" s="92"/>
      <c r="S31" s="92"/>
    </row>
    <row r="32" spans="1:19" ht="19.5" thickBot="1">
      <c r="A32" s="506" t="s">
        <v>392</v>
      </c>
      <c r="B32" s="507"/>
      <c r="C32" s="21"/>
      <c r="D32" s="189"/>
      <c r="E32" s="98">
        <v>1</v>
      </c>
      <c r="F32" s="64">
        <f t="shared" ref="F32:F38" si="2">E32</f>
        <v>1</v>
      </c>
      <c r="G32" s="134"/>
      <c r="H32" s="104"/>
      <c r="I32" s="135"/>
      <c r="J32" s="103"/>
      <c r="K32" s="106"/>
      <c r="L32" s="60"/>
      <c r="M32" s="60"/>
      <c r="N32" s="61"/>
      <c r="O32" s="61"/>
      <c r="P32" s="137"/>
      <c r="Q32" s="139"/>
      <c r="R32" s="92"/>
      <c r="S32" s="92"/>
    </row>
    <row r="33" spans="1:19" ht="19.5" thickBot="1">
      <c r="A33" s="506" t="s">
        <v>393</v>
      </c>
      <c r="B33" s="507"/>
      <c r="C33" s="21"/>
      <c r="D33" s="189"/>
      <c r="E33" s="98">
        <v>1</v>
      </c>
      <c r="F33" s="64">
        <f t="shared" si="2"/>
        <v>1</v>
      </c>
      <c r="G33" s="134"/>
      <c r="H33" s="104"/>
      <c r="I33" s="135"/>
      <c r="J33" s="103"/>
      <c r="K33" s="106"/>
      <c r="L33" s="60"/>
      <c r="M33" s="60"/>
      <c r="N33" s="61"/>
      <c r="O33" s="61"/>
      <c r="P33" s="137"/>
      <c r="Q33" s="139"/>
      <c r="R33" s="92"/>
      <c r="S33" s="92"/>
    </row>
    <row r="34" spans="1:19" ht="19.5" thickBot="1">
      <c r="A34" s="506" t="s">
        <v>394</v>
      </c>
      <c r="B34" s="507"/>
      <c r="C34" s="21"/>
      <c r="D34" s="189"/>
      <c r="E34" s="98">
        <v>1</v>
      </c>
      <c r="F34" s="64">
        <f t="shared" si="2"/>
        <v>1</v>
      </c>
      <c r="G34" s="134"/>
      <c r="H34" s="104"/>
      <c r="I34" s="135"/>
      <c r="J34" s="103"/>
      <c r="K34" s="106"/>
      <c r="L34" s="60"/>
      <c r="M34" s="60"/>
      <c r="N34" s="61"/>
      <c r="O34" s="61"/>
      <c r="P34" s="137"/>
      <c r="Q34" s="139"/>
      <c r="R34" s="92"/>
      <c r="S34" s="92"/>
    </row>
    <row r="35" spans="1:19" ht="19.5" thickBot="1">
      <c r="A35" s="507" t="s">
        <v>395</v>
      </c>
      <c r="B35" s="508"/>
      <c r="C35" s="191"/>
      <c r="D35" s="189"/>
      <c r="E35" s="98">
        <v>1</v>
      </c>
      <c r="F35" s="64">
        <f t="shared" si="2"/>
        <v>1</v>
      </c>
      <c r="G35" s="134"/>
      <c r="H35" s="104"/>
      <c r="I35" s="135"/>
      <c r="J35" s="103"/>
      <c r="K35" s="106"/>
      <c r="L35" s="60"/>
      <c r="M35" s="60"/>
      <c r="N35" s="61"/>
      <c r="O35" s="61"/>
      <c r="P35" s="137"/>
      <c r="Q35" s="139"/>
      <c r="R35" s="92"/>
      <c r="S35" s="92"/>
    </row>
    <row r="36" spans="1:19" ht="19.5" thickBot="1">
      <c r="A36" s="507"/>
      <c r="B36" s="508"/>
      <c r="C36" s="191"/>
      <c r="D36" s="189"/>
      <c r="E36" s="98"/>
      <c r="F36" s="64">
        <f t="shared" si="2"/>
        <v>0</v>
      </c>
      <c r="G36" s="134"/>
      <c r="H36" s="104"/>
      <c r="I36" s="135"/>
      <c r="J36" s="103"/>
      <c r="K36" s="106"/>
      <c r="L36" s="60"/>
      <c r="M36" s="60"/>
      <c r="N36" s="61"/>
      <c r="O36" s="61"/>
      <c r="P36" s="137"/>
      <c r="Q36" s="139"/>
      <c r="R36" s="92"/>
      <c r="S36" s="92"/>
    </row>
    <row r="37" spans="1:19" ht="19.5" thickBot="1">
      <c r="A37" s="506"/>
      <c r="B37" s="507"/>
      <c r="C37" s="21"/>
      <c r="D37" s="189"/>
      <c r="E37" s="98"/>
      <c r="F37" s="64">
        <f t="shared" si="2"/>
        <v>0</v>
      </c>
      <c r="G37" s="134"/>
      <c r="H37" s="104"/>
      <c r="I37" s="135"/>
      <c r="J37" s="103"/>
      <c r="K37" s="106"/>
      <c r="L37" s="60"/>
      <c r="M37" s="60"/>
      <c r="N37" s="61"/>
      <c r="O37" s="61"/>
      <c r="P37" s="137"/>
      <c r="Q37" s="139"/>
      <c r="R37" s="92"/>
      <c r="S37" s="92"/>
    </row>
    <row r="38" spans="1:19" ht="19.5" thickBot="1">
      <c r="A38" s="506"/>
      <c r="B38" s="507"/>
      <c r="C38" s="21"/>
      <c r="D38" s="189"/>
      <c r="E38" s="98"/>
      <c r="F38" s="64">
        <f t="shared" si="2"/>
        <v>0</v>
      </c>
      <c r="G38" s="134"/>
      <c r="H38" s="104"/>
      <c r="I38" s="135"/>
      <c r="J38" s="103"/>
      <c r="K38" s="106"/>
      <c r="L38" s="60"/>
      <c r="M38" s="60"/>
      <c r="N38" s="61"/>
      <c r="O38" s="61"/>
      <c r="P38" s="137"/>
      <c r="Q38" s="139"/>
      <c r="R38" s="92"/>
      <c r="S38" s="92"/>
    </row>
    <row r="39" spans="1:19" ht="23.25" thickBot="1">
      <c r="A39" s="432" t="s">
        <v>28</v>
      </c>
      <c r="B39" s="433"/>
      <c r="C39" s="190"/>
      <c r="D39" s="46">
        <f>SUM(D9:D38)</f>
        <v>31</v>
      </c>
      <c r="E39" s="46">
        <f>SUM(E9:E38)</f>
        <v>4</v>
      </c>
      <c r="F39" s="46">
        <f>D39+E39</f>
        <v>35</v>
      </c>
      <c r="G39" s="22" t="s">
        <v>49</v>
      </c>
      <c r="H39" s="23" t="s">
        <v>50</v>
      </c>
      <c r="I39" s="16"/>
      <c r="J39" s="17"/>
      <c r="K39" s="9"/>
      <c r="L39" s="15"/>
      <c r="M39" s="15"/>
      <c r="N39" s="18"/>
      <c r="O39" s="18"/>
      <c r="P39" s="16"/>
      <c r="Q39" s="15"/>
      <c r="R39" s="87"/>
      <c r="S39" s="87"/>
    </row>
    <row r="40" spans="1:19" ht="21.75" thickBot="1">
      <c r="A40" s="7" t="s">
        <v>36</v>
      </c>
      <c r="B40" s="7"/>
      <c r="C40" s="188"/>
      <c r="D40" s="20">
        <v>31</v>
      </c>
      <c r="E40" s="20">
        <v>1</v>
      </c>
      <c r="F40" s="20">
        <v>32</v>
      </c>
      <c r="G40" s="19">
        <v>9</v>
      </c>
      <c r="H40" s="19">
        <v>41</v>
      </c>
    </row>
    <row r="41" spans="1:19" ht="21.75" thickBot="1">
      <c r="A41" s="7" t="s">
        <v>37</v>
      </c>
      <c r="B41" s="7"/>
      <c r="C41" s="188"/>
      <c r="D41" s="20">
        <v>31</v>
      </c>
      <c r="E41" s="20">
        <v>4</v>
      </c>
      <c r="F41" s="20">
        <v>35</v>
      </c>
      <c r="G41" s="19">
        <v>6</v>
      </c>
      <c r="H41" s="19">
        <v>41</v>
      </c>
    </row>
    <row r="43" spans="1:19" ht="15.75" thickBot="1"/>
    <row r="44" spans="1:19" ht="48.75" customHeight="1" thickBot="1">
      <c r="A44" s="26" t="s">
        <v>51</v>
      </c>
      <c r="B44" s="204" t="s">
        <v>194</v>
      </c>
      <c r="C44" s="205" t="s">
        <v>195</v>
      </c>
      <c r="D44" s="27" t="s">
        <v>53</v>
      </c>
      <c r="E44" s="417" t="s">
        <v>54</v>
      </c>
      <c r="F44" s="495"/>
      <c r="G44" s="495"/>
      <c r="H44" s="496"/>
      <c r="I44" s="465" t="s">
        <v>62</v>
      </c>
      <c r="J44" s="497"/>
      <c r="K44" s="497"/>
      <c r="L44" s="497"/>
    </row>
    <row r="45" spans="1:19" ht="48.75" customHeight="1" thickBot="1">
      <c r="A45" s="554" t="s">
        <v>164</v>
      </c>
      <c r="B45" s="284" t="s">
        <v>471</v>
      </c>
      <c r="C45" s="231" t="s">
        <v>470</v>
      </c>
      <c r="D45" s="166">
        <v>5</v>
      </c>
      <c r="E45" s="420" t="s">
        <v>249</v>
      </c>
      <c r="F45" s="421"/>
      <c r="G45" s="421"/>
      <c r="H45" s="422"/>
      <c r="I45" s="490" t="s">
        <v>254</v>
      </c>
      <c r="J45" s="491"/>
      <c r="K45" s="491"/>
      <c r="L45" s="492"/>
    </row>
    <row r="46" spans="1:19" s="12" customFormat="1" ht="45.75" thickBot="1">
      <c r="A46" s="555"/>
      <c r="B46" s="233" t="s">
        <v>342</v>
      </c>
      <c r="C46" s="202" t="s">
        <v>341</v>
      </c>
      <c r="D46" s="29">
        <v>5</v>
      </c>
      <c r="E46" s="420" t="s">
        <v>249</v>
      </c>
      <c r="F46" s="421"/>
      <c r="G46" s="421"/>
      <c r="H46" s="422"/>
      <c r="I46" s="490" t="s">
        <v>254</v>
      </c>
      <c r="J46" s="491"/>
      <c r="K46" s="491"/>
      <c r="L46" s="492"/>
    </row>
    <row r="47" spans="1:19" s="12" customFormat="1" ht="142.5" thickBot="1">
      <c r="A47" s="556" t="s">
        <v>165</v>
      </c>
      <c r="B47" s="279" t="s">
        <v>473</v>
      </c>
      <c r="C47" s="285" t="s">
        <v>472</v>
      </c>
      <c r="D47" s="168">
        <v>5</v>
      </c>
      <c r="E47" s="420" t="s">
        <v>249</v>
      </c>
      <c r="F47" s="421"/>
      <c r="G47" s="421"/>
      <c r="H47" s="422"/>
      <c r="I47" s="490" t="s">
        <v>254</v>
      </c>
      <c r="J47" s="491"/>
      <c r="K47" s="491"/>
      <c r="L47" s="492"/>
    </row>
    <row r="48" spans="1:19" s="12" customFormat="1" ht="204.75">
      <c r="A48" s="557"/>
      <c r="B48" s="279" t="s">
        <v>337</v>
      </c>
      <c r="C48" s="280" t="s">
        <v>338</v>
      </c>
      <c r="D48" s="281">
        <v>10</v>
      </c>
      <c r="E48" s="563" t="s">
        <v>280</v>
      </c>
      <c r="F48" s="564"/>
      <c r="G48" s="564"/>
      <c r="H48" s="565"/>
      <c r="I48" s="566" t="s">
        <v>281</v>
      </c>
      <c r="J48" s="567"/>
      <c r="K48" s="567"/>
      <c r="L48" s="567"/>
    </row>
    <row r="49" spans="1:12" s="12" customFormat="1" ht="31.5">
      <c r="A49" s="552" t="s">
        <v>166</v>
      </c>
      <c r="B49" s="233" t="s">
        <v>451</v>
      </c>
      <c r="C49" s="233" t="s">
        <v>450</v>
      </c>
      <c r="D49" s="282">
        <v>5</v>
      </c>
      <c r="E49" s="562" t="s">
        <v>249</v>
      </c>
      <c r="F49" s="562"/>
      <c r="G49" s="562"/>
      <c r="H49" s="562"/>
      <c r="I49" s="551" t="s">
        <v>254</v>
      </c>
      <c r="J49" s="551"/>
      <c r="K49" s="551"/>
      <c r="L49" s="551"/>
    </row>
    <row r="50" spans="1:12" s="12" customFormat="1" ht="114.75" thickBot="1">
      <c r="A50" s="553"/>
      <c r="B50" s="174" t="s">
        <v>452</v>
      </c>
      <c r="C50" s="278" t="s">
        <v>453</v>
      </c>
      <c r="D50" s="169">
        <v>5</v>
      </c>
      <c r="E50" s="568" t="s">
        <v>249</v>
      </c>
      <c r="F50" s="569"/>
      <c r="G50" s="569"/>
      <c r="H50" s="570"/>
      <c r="I50" s="571" t="s">
        <v>254</v>
      </c>
      <c r="J50" s="572"/>
      <c r="K50" s="572"/>
      <c r="L50" s="573"/>
    </row>
    <row r="51" spans="1:12" s="12" customFormat="1" ht="205.5" thickBot="1">
      <c r="A51" s="51" t="s">
        <v>167</v>
      </c>
      <c r="B51" s="233" t="s">
        <v>335</v>
      </c>
      <c r="C51" s="41" t="s">
        <v>336</v>
      </c>
      <c r="D51" s="29">
        <v>5</v>
      </c>
      <c r="E51" s="423" t="s">
        <v>280</v>
      </c>
      <c r="F51" s="424"/>
      <c r="G51" s="424"/>
      <c r="H51" s="425"/>
      <c r="I51" s="471" t="s">
        <v>281</v>
      </c>
      <c r="J51" s="472"/>
      <c r="K51" s="472"/>
      <c r="L51" s="472"/>
    </row>
    <row r="52" spans="1:12" s="12" customFormat="1" ht="63.75" thickBot="1">
      <c r="A52" s="51" t="s">
        <v>168</v>
      </c>
      <c r="B52" s="41" t="s">
        <v>463</v>
      </c>
      <c r="C52" s="41" t="s">
        <v>462</v>
      </c>
      <c r="D52" s="29">
        <v>2.5</v>
      </c>
      <c r="E52" s="420" t="s">
        <v>461</v>
      </c>
      <c r="F52" s="421"/>
      <c r="G52" s="421"/>
      <c r="H52" s="422"/>
      <c r="I52" s="471" t="s">
        <v>456</v>
      </c>
      <c r="J52" s="472"/>
      <c r="K52" s="472"/>
      <c r="L52" s="472"/>
    </row>
    <row r="53" spans="1:12" s="12" customFormat="1" ht="48" thickBot="1">
      <c r="A53" s="51" t="s">
        <v>170</v>
      </c>
      <c r="B53" s="41" t="s">
        <v>475</v>
      </c>
      <c r="C53" s="41" t="s">
        <v>474</v>
      </c>
      <c r="D53" s="29">
        <v>2.5</v>
      </c>
      <c r="E53" s="539" t="s">
        <v>455</v>
      </c>
      <c r="F53" s="540"/>
      <c r="G53" s="540"/>
      <c r="H53" s="541"/>
      <c r="I53" s="542" t="s">
        <v>456</v>
      </c>
      <c r="J53" s="543"/>
      <c r="K53" s="543"/>
      <c r="L53" s="544"/>
    </row>
    <row r="54" spans="1:12" s="12" customFormat="1" ht="48" thickBot="1">
      <c r="A54" s="51" t="s">
        <v>171</v>
      </c>
      <c r="B54" s="41" t="s">
        <v>468</v>
      </c>
      <c r="C54" s="231" t="s">
        <v>467</v>
      </c>
      <c r="D54" s="166">
        <v>5</v>
      </c>
      <c r="E54" s="420" t="s">
        <v>261</v>
      </c>
      <c r="F54" s="421"/>
      <c r="G54" s="421"/>
      <c r="H54" s="422"/>
      <c r="I54" s="471" t="s">
        <v>262</v>
      </c>
      <c r="J54" s="472"/>
      <c r="K54" s="472"/>
      <c r="L54" s="472"/>
    </row>
    <row r="55" spans="1:12" s="12" customFormat="1" ht="16.5" thickBot="1">
      <c r="A55" s="28"/>
      <c r="B55" s="41"/>
      <c r="C55" s="41"/>
      <c r="D55" s="29"/>
      <c r="E55" s="475"/>
      <c r="F55" s="476"/>
      <c r="G55" s="476"/>
      <c r="H55" s="477"/>
      <c r="I55" s="488"/>
      <c r="J55" s="489"/>
      <c r="K55" s="489"/>
      <c r="L55" s="489"/>
    </row>
    <row r="56" spans="1:12" s="12" customFormat="1" ht="16.5" thickBot="1">
      <c r="A56" s="28"/>
      <c r="B56" s="41"/>
      <c r="C56" s="41"/>
      <c r="D56" s="29"/>
      <c r="E56" s="475"/>
      <c r="F56" s="476"/>
      <c r="G56" s="476"/>
      <c r="H56" s="477"/>
      <c r="I56" s="488"/>
      <c r="J56" s="489"/>
      <c r="K56" s="489"/>
      <c r="L56" s="489"/>
    </row>
    <row r="57" spans="1:12" s="12" customFormat="1" ht="16.5" thickBot="1">
      <c r="A57" s="28"/>
      <c r="B57" s="41"/>
      <c r="C57" s="41"/>
      <c r="D57" s="29"/>
      <c r="E57" s="475"/>
      <c r="F57" s="476"/>
      <c r="G57" s="476"/>
      <c r="H57" s="477"/>
      <c r="I57" s="488"/>
      <c r="J57" s="489"/>
      <c r="K57" s="489"/>
      <c r="L57" s="489"/>
    </row>
    <row r="58" spans="1:12" s="12" customFormat="1" ht="16.5" thickBot="1">
      <c r="A58" s="28"/>
      <c r="B58" s="41"/>
      <c r="C58" s="41"/>
      <c r="D58" s="29"/>
      <c r="E58" s="475"/>
      <c r="F58" s="476"/>
      <c r="G58" s="476"/>
      <c r="H58" s="477"/>
      <c r="I58" s="488"/>
      <c r="J58" s="489"/>
      <c r="K58" s="489"/>
      <c r="L58" s="489"/>
    </row>
    <row r="59" spans="1:12" s="12" customFormat="1" ht="16.5" thickBot="1">
      <c r="A59" s="28"/>
      <c r="B59" s="41"/>
      <c r="C59" s="41"/>
      <c r="D59" s="29"/>
      <c r="E59" s="475"/>
      <c r="F59" s="476"/>
      <c r="G59" s="476"/>
      <c r="H59" s="477"/>
      <c r="I59" s="488"/>
      <c r="J59" s="489"/>
      <c r="K59" s="489"/>
      <c r="L59" s="489"/>
    </row>
    <row r="60" spans="1:12" s="12" customFormat="1" ht="16.5" thickBot="1">
      <c r="A60" s="28"/>
      <c r="B60" s="41"/>
      <c r="C60" s="41"/>
      <c r="D60" s="29"/>
      <c r="E60" s="475"/>
      <c r="F60" s="476"/>
      <c r="G60" s="476"/>
      <c r="H60" s="477"/>
      <c r="I60" s="488"/>
      <c r="J60" s="489"/>
      <c r="K60" s="489"/>
      <c r="L60" s="489"/>
    </row>
    <row r="61" spans="1:12" s="12" customFormat="1" ht="16.5" thickBot="1">
      <c r="A61" s="28"/>
      <c r="B61" s="41"/>
      <c r="C61" s="41"/>
      <c r="D61" s="29"/>
      <c r="E61" s="475"/>
      <c r="F61" s="476"/>
      <c r="G61" s="476"/>
      <c r="H61" s="477"/>
      <c r="I61" s="488"/>
      <c r="J61" s="489"/>
      <c r="K61" s="489"/>
      <c r="L61" s="489"/>
    </row>
    <row r="62" spans="1:12" s="12" customFormat="1" ht="16.5" thickBot="1">
      <c r="A62" s="28"/>
      <c r="B62" s="41"/>
      <c r="C62" s="41"/>
      <c r="D62" s="29"/>
      <c r="E62" s="475"/>
      <c r="F62" s="476"/>
      <c r="G62" s="476"/>
      <c r="H62" s="477"/>
      <c r="I62" s="488"/>
      <c r="J62" s="489"/>
      <c r="K62" s="489"/>
      <c r="L62" s="489"/>
    </row>
    <row r="63" spans="1:12" s="12" customFormat="1" ht="16.5" thickBot="1">
      <c r="A63" s="28"/>
      <c r="B63" s="41"/>
      <c r="C63" s="41"/>
      <c r="D63" s="29"/>
      <c r="E63" s="475"/>
      <c r="F63" s="476"/>
      <c r="G63" s="476"/>
      <c r="H63" s="477"/>
      <c r="I63" s="488"/>
      <c r="J63" s="489"/>
      <c r="K63" s="489"/>
      <c r="L63" s="489"/>
    </row>
    <row r="64" spans="1:12" ht="19.5" thickBot="1">
      <c r="B64" s="24" t="s">
        <v>28</v>
      </c>
      <c r="C64" s="24"/>
      <c r="D64" s="25">
        <f>SUM(D45:D63)</f>
        <v>50</v>
      </c>
    </row>
  </sheetData>
  <sheetProtection formatRows="0"/>
  <mergeCells count="79">
    <mergeCell ref="E55:H55"/>
    <mergeCell ref="I55:L55"/>
    <mergeCell ref="E53:H53"/>
    <mergeCell ref="I53:L53"/>
    <mergeCell ref="E54:H54"/>
    <mergeCell ref="I54:L54"/>
    <mergeCell ref="E50:H50"/>
    <mergeCell ref="I50:L50"/>
    <mergeCell ref="E51:H51"/>
    <mergeCell ref="I51:L51"/>
    <mergeCell ref="E52:H52"/>
    <mergeCell ref="I52:L52"/>
    <mergeCell ref="E56:H56"/>
    <mergeCell ref="I56:L56"/>
    <mergeCell ref="E57:H57"/>
    <mergeCell ref="I57:L57"/>
    <mergeCell ref="E63:H63"/>
    <mergeCell ref="I63:L63"/>
    <mergeCell ref="E58:H58"/>
    <mergeCell ref="I58:L58"/>
    <mergeCell ref="E59:H59"/>
    <mergeCell ref="I59:L59"/>
    <mergeCell ref="E60:H60"/>
    <mergeCell ref="I60:L60"/>
    <mergeCell ref="E62:H62"/>
    <mergeCell ref="I62:L62"/>
    <mergeCell ref="E61:H61"/>
    <mergeCell ref="I61:L61"/>
    <mergeCell ref="E48:H48"/>
    <mergeCell ref="I48:L48"/>
    <mergeCell ref="A34:B34"/>
    <mergeCell ref="A35:B35"/>
    <mergeCell ref="A36:B36"/>
    <mergeCell ref="A37:B37"/>
    <mergeCell ref="A38:B38"/>
    <mergeCell ref="A39:B39"/>
    <mergeCell ref="E44:H44"/>
    <mergeCell ref="I44:L44"/>
    <mergeCell ref="E46:H46"/>
    <mergeCell ref="I46:L46"/>
    <mergeCell ref="E49:H49"/>
    <mergeCell ref="A33:B33"/>
    <mergeCell ref="P8:P9"/>
    <mergeCell ref="A13:A16"/>
    <mergeCell ref="A17:A19"/>
    <mergeCell ref="A20:A22"/>
    <mergeCell ref="A23:A24"/>
    <mergeCell ref="A26:A27"/>
    <mergeCell ref="A31:B31"/>
    <mergeCell ref="A32:B32"/>
    <mergeCell ref="A10:A11"/>
    <mergeCell ref="A7:A9"/>
    <mergeCell ref="B7:B9"/>
    <mergeCell ref="D7:E7"/>
    <mergeCell ref="F7:F9"/>
    <mergeCell ref="G7:O7"/>
    <mergeCell ref="D8:D9"/>
    <mergeCell ref="Q8:S8"/>
    <mergeCell ref="E8:E9"/>
    <mergeCell ref="G8:H8"/>
    <mergeCell ref="I8:I9"/>
    <mergeCell ref="J8:J9"/>
    <mergeCell ref="K8:K9"/>
    <mergeCell ref="A2:R2"/>
    <mergeCell ref="I49:L49"/>
    <mergeCell ref="A49:A50"/>
    <mergeCell ref="E45:H45"/>
    <mergeCell ref="I45:L45"/>
    <mergeCell ref="A45:A46"/>
    <mergeCell ref="A47:A48"/>
    <mergeCell ref="E47:H47"/>
    <mergeCell ref="I47:L47"/>
    <mergeCell ref="D6:F6"/>
    <mergeCell ref="B13:B15"/>
    <mergeCell ref="C7:C9"/>
    <mergeCell ref="L8:M8"/>
    <mergeCell ref="N8:N9"/>
    <mergeCell ref="O8:O9"/>
    <mergeCell ref="P7:S7"/>
  </mergeCells>
  <hyperlinks>
    <hyperlink ref="I13" r:id="rId1"/>
    <hyperlink ref="I14" r:id="rId2"/>
    <hyperlink ref="I15" r:id="rId3"/>
    <hyperlink ref="I20" r:id="rId4"/>
    <hyperlink ref="I16" r:id="rId5"/>
    <hyperlink ref="C47" r:id="rId6"/>
  </hyperlinks>
  <pageMargins left="0.15748031496062992" right="0.15748031496062992" top="0.31496062992125984" bottom="0.31496062992125984" header="0.31496062992125984" footer="0.31496062992125984"/>
  <pageSetup paperSize="9" scale="37" fitToHeight="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Образец</vt:lpstr>
      <vt:lpstr>1 класс</vt:lpstr>
      <vt:lpstr>2 класс</vt:lpstr>
      <vt:lpstr>3 класс</vt:lpstr>
      <vt:lpstr>4 класс</vt:lpstr>
      <vt:lpstr>5 класс (2)</vt:lpstr>
      <vt:lpstr>5 класс</vt:lpstr>
      <vt:lpstr>6 класс</vt:lpstr>
      <vt:lpstr>7 класс</vt:lpstr>
      <vt:lpstr>8 класс</vt:lpstr>
      <vt:lpstr>9 класс</vt:lpstr>
      <vt:lpstr>10 класс</vt:lpstr>
      <vt:lpstr>10 класс (2)</vt:lpstr>
      <vt:lpstr>11 класс</vt:lpstr>
      <vt:lpstr>'7 класс'!_GoBack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Ученик</cp:lastModifiedBy>
  <cp:lastPrinted>2023-08-17T13:41:06Z</cp:lastPrinted>
  <dcterms:created xsi:type="dcterms:W3CDTF">2014-07-19T08:59:48Z</dcterms:created>
  <dcterms:modified xsi:type="dcterms:W3CDTF">2023-08-18T06:11:01Z</dcterms:modified>
</cp:coreProperties>
</file>